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DBR\K-RRT\excel\"/>
    </mc:Choice>
  </mc:AlternateContent>
  <bookViews>
    <workbookView xWindow="0" yWindow="0" windowWidth="17256" windowHeight="5772"/>
  </bookViews>
  <sheets>
    <sheet name="Sheet1" sheetId="1" r:id="rId1"/>
    <sheet name="no_price" sheetId="2" r:id="rId2"/>
    <sheet name="price" sheetId="3" r:id="rId3"/>
    <sheet name="Sheet6" sheetId="6" r:id="rId4"/>
    <sheet name="tl" sheetId="5" r:id="rId5"/>
  </sheets>
  <definedNames>
    <definedName name="result_noprice" localSheetId="1">no_price!$C$14:$AE$18</definedName>
    <definedName name="result_noprice_1" localSheetId="1">no_price!$C$20:$AE$25</definedName>
    <definedName name="result_price" localSheetId="1">no_price!$C$6:$AE$9</definedName>
    <definedName name="result_price" localSheetId="2">price!$D$5:$AF$8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F17" i="1" s="1"/>
  <c r="G17" i="1" s="1"/>
  <c r="M17" i="1"/>
  <c r="N17" i="1"/>
  <c r="K25" i="1"/>
  <c r="P8" i="1"/>
  <c r="P7" i="1"/>
  <c r="P6" i="1"/>
  <c r="P5" i="1"/>
  <c r="P4" i="1"/>
  <c r="P12" i="1"/>
  <c r="F12" i="1" s="1"/>
  <c r="G12" i="1" s="1"/>
  <c r="P13" i="1"/>
  <c r="P14" i="1"/>
  <c r="P15" i="1"/>
  <c r="P16" i="1"/>
  <c r="F16" i="1" s="1"/>
  <c r="G16" i="1" s="1"/>
  <c r="N5" i="1"/>
  <c r="N6" i="1"/>
  <c r="N7" i="1"/>
  <c r="N8" i="1"/>
  <c r="N4" i="1"/>
  <c r="N13" i="1"/>
  <c r="N14" i="1"/>
  <c r="N15" i="1"/>
  <c r="N16" i="1"/>
  <c r="N12" i="1"/>
  <c r="K21" i="1"/>
  <c r="K22" i="1"/>
  <c r="K23" i="1"/>
  <c r="K24" i="1"/>
  <c r="K20" i="1"/>
  <c r="M16" i="1"/>
  <c r="F15" i="1"/>
  <c r="G15" i="1" s="1"/>
  <c r="M15" i="1"/>
  <c r="F14" i="1"/>
  <c r="G14" i="1" s="1"/>
  <c r="M14" i="1"/>
  <c r="F13" i="1"/>
  <c r="G13" i="1" s="1"/>
  <c r="M13" i="1"/>
  <c r="M12" i="1"/>
  <c r="M18" i="1" l="1"/>
  <c r="M8" i="1"/>
  <c r="F8" i="1"/>
  <c r="G8" i="1" s="1"/>
  <c r="F6" i="1"/>
  <c r="G6" i="1" s="1"/>
  <c r="M6" i="1"/>
  <c r="F7" i="1"/>
  <c r="G7" i="1" s="1"/>
  <c r="M7" i="1"/>
  <c r="M4" i="1"/>
  <c r="F4" i="1"/>
  <c r="G4" i="1" s="1"/>
  <c r="M5" i="1"/>
  <c r="F5" i="1"/>
  <c r="G5" i="1" s="1"/>
</calcChain>
</file>

<file path=xl/connections.xml><?xml version="1.0" encoding="utf-8"?>
<connections xmlns="http://schemas.openxmlformats.org/spreadsheetml/2006/main">
  <connection id="1" name="result_noprice" type="6" refreshedVersion="6" background="1" saveData="1">
    <textPr codePage="950" sourceFile="C:\Users\user\Desktop\IDBR\K-RRT\result_noprice.txt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_noprice1" type="6" refreshedVersion="6" background="1" saveData="1">
    <textPr codePage="950" sourceFile="C:\Users\user\Desktop\IDBR\K-RRT\result_noprice.txt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_price" type="6" refreshedVersion="6" background="1" saveData="1">
    <textPr codePage="950" sourceFile="C:\Users\user\Desktop\IDBR\K-RRT\result_price.txt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_price2" type="6" refreshedVersion="6" background="1" saveData="1">
    <textPr codePage="950" sourceFile="C:\Users\user\Desktop\IDBR\K-RRT\result_price.txt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<sst xmlns="http://schemas.openxmlformats.org/spreadsheetml/2006/main" count="162" uniqueCount="48">
  <si>
    <t>AP1</t>
  </si>
  <si>
    <t>AP2</t>
  </si>
  <si>
    <t>AP3</t>
  </si>
  <si>
    <t>AP4</t>
  </si>
  <si>
    <t>AP5</t>
  </si>
  <si>
    <t>K</t>
  </si>
  <si>
    <t>n_i</t>
  </si>
  <si>
    <t>b1</t>
  </si>
  <si>
    <t>b2</t>
  </si>
  <si>
    <t>price</t>
  </si>
  <si>
    <t>T_D</t>
  </si>
  <si>
    <t>cost</t>
  </si>
  <si>
    <t>Vd(Mb)</t>
  </si>
  <si>
    <t>t_l</t>
  </si>
  <si>
    <t>packet size</t>
  </si>
  <si>
    <t>ping time</t>
  </si>
  <si>
    <t>lamba</t>
  </si>
  <si>
    <t>response</t>
  </si>
  <si>
    <t>Nsim</t>
  </si>
  <si>
    <t>N_AP</t>
  </si>
  <si>
    <t>money</t>
  </si>
  <si>
    <t>Vd=250</t>
  </si>
  <si>
    <t>ni</t>
  </si>
  <si>
    <t>lambda</t>
  </si>
  <si>
    <t>Sim</t>
  </si>
  <si>
    <t>math</t>
  </si>
  <si>
    <t>diff</t>
  </si>
  <si>
    <t>E[tl]</t>
  </si>
  <si>
    <t xml:space="preserve"> \hline</t>
  </si>
  <si>
    <t>\\</t>
  </si>
  <si>
    <t>\hline</t>
  </si>
  <si>
    <t>With price</t>
  </si>
  <si>
    <t>K=2</t>
  </si>
  <si>
    <t>K=3</t>
  </si>
  <si>
    <t>K=4</t>
  </si>
  <si>
    <t>Without price</t>
  </si>
  <si>
    <t>sim</t>
  </si>
  <si>
    <t>ana</t>
  </si>
  <si>
    <t>r1</t>
  </si>
  <si>
    <t>r2</t>
  </si>
  <si>
    <t>r3</t>
  </si>
  <si>
    <t>t1</t>
  </si>
  <si>
    <t>t2</t>
  </si>
  <si>
    <t>t3</t>
  </si>
  <si>
    <t>E[b2]</t>
  </si>
  <si>
    <t>Ranking</t>
  </si>
  <si>
    <t>AP6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</si>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</sst>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2" borderId="0" xfId="1" applyFont="1"/>
    <xf numFmtId="164" fontId="0" fillId="0" borderId="0" xfId="0" applyNumberFormat="1"/>
    <xf numFmtId="0" fontId="3" fillId="0" borderId="0" xfId="2"/>
    <xf numFmtId="0" fontId="1" fillId="2" borderId="0" xfId="1" applyFont="1" applyAlignment="1">
      <alignment horizontal="center"/>
    </xf>
  </cellXfs>
  <cellStyles count="3">
    <cellStyle name="Accent6" xfId="1" builtinId="4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_noprice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_noprice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_price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_price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tabSelected="1" topLeftCell="A7" workbookViewId="0">
      <selection activeCell="F15" sqref="F15"/>
    </sheetView>
  </sheetViews>
  <sheetFormatPr defaultRowHeight="14.4" x14ac:dyDescent="0.3"/>
  <cols>
    <col min="7" max="7" width="12" customWidth="1"/>
    <col min="13" max="13" width="10.33203125" customWidth="1"/>
    <col min="15" max="15" width="10.6640625" customWidth="1"/>
    <col min="16" max="16" width="9.6640625" customWidth="1"/>
  </cols>
  <sheetData>
    <row r="3" spans="2:16" x14ac:dyDescent="0.3">
      <c r="D3" t="s">
        <v>5</v>
      </c>
      <c r="E3" t="s">
        <v>6</v>
      </c>
      <c r="F3" t="s">
        <v>16</v>
      </c>
      <c r="G3" t="s">
        <v>17</v>
      </c>
      <c r="H3" t="s">
        <v>7</v>
      </c>
      <c r="I3" t="s">
        <v>8</v>
      </c>
      <c r="J3" t="s">
        <v>9</v>
      </c>
      <c r="K3" t="s">
        <v>10</v>
      </c>
      <c r="L3" t="s">
        <v>12</v>
      </c>
      <c r="M3" t="s">
        <v>11</v>
      </c>
      <c r="N3" t="s">
        <v>13</v>
      </c>
      <c r="O3" t="s">
        <v>14</v>
      </c>
      <c r="P3" t="s">
        <v>15</v>
      </c>
    </row>
    <row r="4" spans="2:16" x14ac:dyDescent="0.3">
      <c r="C4" t="s">
        <v>0</v>
      </c>
      <c r="D4">
        <v>3</v>
      </c>
      <c r="E4">
        <v>2</v>
      </c>
      <c r="F4">
        <f t="shared" ref="F4" si="0">1/P4</f>
        <v>0.625</v>
      </c>
      <c r="G4">
        <f t="shared" ref="G4" si="1">E4/F4</f>
        <v>3.2</v>
      </c>
      <c r="H4">
        <v>5</v>
      </c>
      <c r="I4">
        <v>5</v>
      </c>
      <c r="J4">
        <v>0.5</v>
      </c>
      <c r="K4">
        <v>100</v>
      </c>
      <c r="L4">
        <v>250</v>
      </c>
      <c r="M4">
        <f t="shared" ref="M4" si="2">L4*J4</f>
        <v>125</v>
      </c>
      <c r="N4">
        <f>(L4*8)/(H4+I4)</f>
        <v>200</v>
      </c>
      <c r="O4">
        <v>2</v>
      </c>
      <c r="P4">
        <f>(O4*8)/(H4+I4)</f>
        <v>1.6</v>
      </c>
    </row>
    <row r="5" spans="2:16" x14ac:dyDescent="0.3">
      <c r="C5" t="s">
        <v>1</v>
      </c>
      <c r="D5">
        <v>3</v>
      </c>
      <c r="E5">
        <v>4</v>
      </c>
      <c r="F5">
        <f t="shared" ref="F5:F8" si="3">1/P5</f>
        <v>0.9375</v>
      </c>
      <c r="G5">
        <f t="shared" ref="G5:G8" si="4">E5/F5</f>
        <v>4.2666666666666666</v>
      </c>
      <c r="H5">
        <v>5</v>
      </c>
      <c r="I5">
        <v>10</v>
      </c>
      <c r="J5">
        <v>0.75</v>
      </c>
      <c r="K5">
        <v>100</v>
      </c>
      <c r="L5">
        <v>250</v>
      </c>
      <c r="M5">
        <f t="shared" ref="M5:M8" si="5">L5*J5</f>
        <v>187.5</v>
      </c>
      <c r="N5">
        <f t="shared" ref="N5:N8" si="6">(L5*8)/(H5+I5)</f>
        <v>133.33333333333334</v>
      </c>
      <c r="O5">
        <v>2</v>
      </c>
      <c r="P5">
        <f t="shared" ref="P5:P8" si="7">(O5*8)/(H5+I5)</f>
        <v>1.0666666666666667</v>
      </c>
    </row>
    <row r="6" spans="2:16" x14ac:dyDescent="0.3">
      <c r="C6" t="s">
        <v>2</v>
      </c>
      <c r="D6">
        <v>3</v>
      </c>
      <c r="E6">
        <v>10</v>
      </c>
      <c r="F6">
        <f>1/P6</f>
        <v>2.1875</v>
      </c>
      <c r="G6">
        <f>E6/F6</f>
        <v>4.5714285714285712</v>
      </c>
      <c r="H6">
        <v>5</v>
      </c>
      <c r="I6">
        <v>30</v>
      </c>
      <c r="J6">
        <v>1.25</v>
      </c>
      <c r="K6">
        <v>100</v>
      </c>
      <c r="L6">
        <v>250</v>
      </c>
      <c r="M6">
        <f>L6*J6</f>
        <v>312.5</v>
      </c>
      <c r="N6">
        <f t="shared" si="6"/>
        <v>57.142857142857146</v>
      </c>
      <c r="O6">
        <v>2</v>
      </c>
      <c r="P6">
        <f t="shared" si="7"/>
        <v>0.45714285714285713</v>
      </c>
    </row>
    <row r="7" spans="2:16" x14ac:dyDescent="0.3">
      <c r="C7" t="s">
        <v>3</v>
      </c>
      <c r="D7">
        <v>3</v>
      </c>
      <c r="E7">
        <v>5</v>
      </c>
      <c r="F7">
        <f t="shared" si="3"/>
        <v>0.9375</v>
      </c>
      <c r="G7">
        <f t="shared" si="4"/>
        <v>5.333333333333333</v>
      </c>
      <c r="H7">
        <v>5</v>
      </c>
      <c r="I7">
        <v>10</v>
      </c>
      <c r="J7">
        <v>0.5</v>
      </c>
      <c r="K7">
        <v>100</v>
      </c>
      <c r="L7">
        <v>250</v>
      </c>
      <c r="M7">
        <f t="shared" si="5"/>
        <v>125</v>
      </c>
      <c r="N7">
        <f t="shared" si="6"/>
        <v>133.33333333333334</v>
      </c>
      <c r="O7">
        <v>2</v>
      </c>
      <c r="P7">
        <f t="shared" si="7"/>
        <v>1.0666666666666667</v>
      </c>
    </row>
    <row r="8" spans="2:16" x14ac:dyDescent="0.3">
      <c r="C8" t="s">
        <v>4</v>
      </c>
      <c r="D8">
        <v>3</v>
      </c>
      <c r="E8">
        <v>15</v>
      </c>
      <c r="F8">
        <f t="shared" si="3"/>
        <v>1.25</v>
      </c>
      <c r="G8">
        <f t="shared" si="4"/>
        <v>12</v>
      </c>
      <c r="H8">
        <v>5</v>
      </c>
      <c r="I8">
        <v>15</v>
      </c>
      <c r="J8">
        <v>1</v>
      </c>
      <c r="K8">
        <v>100</v>
      </c>
      <c r="L8">
        <v>250</v>
      </c>
      <c r="M8">
        <f t="shared" si="5"/>
        <v>250</v>
      </c>
      <c r="N8">
        <f t="shared" si="6"/>
        <v>100</v>
      </c>
      <c r="O8">
        <v>2</v>
      </c>
      <c r="P8">
        <f t="shared" si="7"/>
        <v>0.8</v>
      </c>
    </row>
    <row r="11" spans="2:16" x14ac:dyDescent="0.3">
      <c r="B11" t="s">
        <v>45</v>
      </c>
      <c r="D11" t="s">
        <v>5</v>
      </c>
      <c r="E11" t="s">
        <v>6</v>
      </c>
      <c r="F11" t="s">
        <v>16</v>
      </c>
      <c r="G11" t="s">
        <v>17</v>
      </c>
      <c r="H11" t="s">
        <v>7</v>
      </c>
      <c r="I11" t="s">
        <v>8</v>
      </c>
      <c r="J11" t="s">
        <v>9</v>
      </c>
      <c r="K11" t="s">
        <v>10</v>
      </c>
      <c r="L11" t="s">
        <v>12</v>
      </c>
      <c r="M11" t="s">
        <v>11</v>
      </c>
      <c r="N11" t="s">
        <v>13</v>
      </c>
      <c r="O11" t="s">
        <v>14</v>
      </c>
      <c r="P11" t="s">
        <v>15</v>
      </c>
    </row>
    <row r="12" spans="2:16" x14ac:dyDescent="0.3">
      <c r="B12">
        <v>1</v>
      </c>
      <c r="C12" t="s">
        <v>0</v>
      </c>
      <c r="D12">
        <v>3</v>
      </c>
      <c r="E12">
        <v>2</v>
      </c>
      <c r="F12">
        <f t="shared" ref="F12:F13" si="8">1/P12</f>
        <v>3.75</v>
      </c>
      <c r="G12">
        <f t="shared" ref="G12:G13" si="9">E12/F12</f>
        <v>0.53333333333333333</v>
      </c>
      <c r="H12">
        <v>20</v>
      </c>
      <c r="I12">
        <v>40</v>
      </c>
      <c r="J12">
        <v>0.02</v>
      </c>
      <c r="K12">
        <v>500</v>
      </c>
      <c r="L12">
        <v>3072</v>
      </c>
      <c r="M12">
        <f t="shared" ref="M12:M13" si="10">L12*J12</f>
        <v>61.44</v>
      </c>
      <c r="N12">
        <f>(L12*8)/(H12+I12)</f>
        <v>409.6</v>
      </c>
      <c r="O12">
        <v>2</v>
      </c>
      <c r="P12">
        <f>(O12*8)/(H12+I12)</f>
        <v>0.26666666666666666</v>
      </c>
    </row>
    <row r="13" spans="2:16" x14ac:dyDescent="0.3">
      <c r="B13">
        <v>2</v>
      </c>
      <c r="C13" t="s">
        <v>1</v>
      </c>
      <c r="D13">
        <v>3</v>
      </c>
      <c r="E13">
        <v>4</v>
      </c>
      <c r="F13">
        <f t="shared" si="8"/>
        <v>4.375</v>
      </c>
      <c r="G13">
        <f t="shared" si="9"/>
        <v>0.91428571428571426</v>
      </c>
      <c r="H13">
        <v>20</v>
      </c>
      <c r="I13">
        <v>50</v>
      </c>
      <c r="J13">
        <v>0.05</v>
      </c>
      <c r="K13">
        <v>500</v>
      </c>
      <c r="L13">
        <v>3072</v>
      </c>
      <c r="M13">
        <f t="shared" si="10"/>
        <v>153.60000000000002</v>
      </c>
      <c r="N13">
        <f t="shared" ref="N13:N17" si="11">(L13*8)/(H13+I13)</f>
        <v>351.08571428571429</v>
      </c>
      <c r="O13">
        <v>2</v>
      </c>
      <c r="P13">
        <f t="shared" ref="P13:P17" si="12">(O13*8)/(H13+I13)</f>
        <v>0.22857142857142856</v>
      </c>
    </row>
    <row r="14" spans="2:16" x14ac:dyDescent="0.3">
      <c r="B14">
        <v>4</v>
      </c>
      <c r="C14" t="s">
        <v>2</v>
      </c>
      <c r="D14">
        <v>3</v>
      </c>
      <c r="E14">
        <v>10</v>
      </c>
      <c r="F14">
        <f>1/P14</f>
        <v>5</v>
      </c>
      <c r="G14">
        <f>E14/F14</f>
        <v>2</v>
      </c>
      <c r="H14">
        <v>20</v>
      </c>
      <c r="I14">
        <v>60</v>
      </c>
      <c r="J14">
        <v>0.01</v>
      </c>
      <c r="K14">
        <v>500</v>
      </c>
      <c r="L14">
        <v>3072</v>
      </c>
      <c r="M14">
        <f>L14*J14</f>
        <v>30.72</v>
      </c>
      <c r="N14">
        <f t="shared" si="11"/>
        <v>307.2</v>
      </c>
      <c r="O14">
        <v>2</v>
      </c>
      <c r="P14">
        <f t="shared" si="12"/>
        <v>0.2</v>
      </c>
    </row>
    <row r="15" spans="2:16" x14ac:dyDescent="0.3">
      <c r="B15">
        <v>3</v>
      </c>
      <c r="C15" t="s">
        <v>3</v>
      </c>
      <c r="D15">
        <v>3</v>
      </c>
      <c r="E15">
        <v>5</v>
      </c>
      <c r="F15">
        <f t="shared" ref="F15:F17" si="13">1/P15</f>
        <v>3.75</v>
      </c>
      <c r="G15">
        <f t="shared" ref="G15:G17" si="14">E15/F15</f>
        <v>1.3333333333333333</v>
      </c>
      <c r="H15">
        <v>20</v>
      </c>
      <c r="I15">
        <v>40</v>
      </c>
      <c r="J15">
        <v>0.02</v>
      </c>
      <c r="K15">
        <v>500</v>
      </c>
      <c r="L15">
        <v>3072</v>
      </c>
      <c r="M15">
        <f t="shared" ref="M15:M17" si="15">L15*J15</f>
        <v>61.44</v>
      </c>
      <c r="N15">
        <f t="shared" si="11"/>
        <v>409.6</v>
      </c>
      <c r="O15">
        <v>2</v>
      </c>
      <c r="P15">
        <f t="shared" si="12"/>
        <v>0.26666666666666666</v>
      </c>
    </row>
    <row r="16" spans="2:16" x14ac:dyDescent="0.3">
      <c r="B16">
        <v>5</v>
      </c>
      <c r="C16" t="s">
        <v>4</v>
      </c>
      <c r="D16">
        <v>3</v>
      </c>
      <c r="E16">
        <v>15</v>
      </c>
      <c r="F16">
        <f t="shared" si="13"/>
        <v>5</v>
      </c>
      <c r="G16">
        <f t="shared" si="14"/>
        <v>3</v>
      </c>
      <c r="H16">
        <v>20</v>
      </c>
      <c r="I16">
        <v>60</v>
      </c>
      <c r="J16">
        <v>0.01</v>
      </c>
      <c r="K16">
        <v>500</v>
      </c>
      <c r="L16">
        <v>3072</v>
      </c>
      <c r="M16">
        <f t="shared" si="15"/>
        <v>30.72</v>
      </c>
      <c r="N16">
        <f t="shared" si="11"/>
        <v>307.2</v>
      </c>
      <c r="O16">
        <v>2</v>
      </c>
      <c r="P16">
        <f t="shared" si="12"/>
        <v>0.2</v>
      </c>
    </row>
    <row r="17" spans="3:16" x14ac:dyDescent="0.3">
      <c r="C17" t="s">
        <v>47</v>
      </c>
      <c r="D17">
        <v>3</v>
      </c>
      <c r="E17">
        <v>30</v>
      </c>
      <c r="F17">
        <f t="shared" si="13"/>
        <v>1.5625</v>
      </c>
      <c r="G17">
        <f t="shared" si="14"/>
        <v>19.2</v>
      </c>
      <c r="H17">
        <v>20</v>
      </c>
      <c r="I17">
        <v>5</v>
      </c>
      <c r="J17">
        <v>0</v>
      </c>
      <c r="K17">
        <v>500</v>
      </c>
      <c r="L17">
        <v>3072</v>
      </c>
      <c r="M17">
        <f t="shared" si="15"/>
        <v>0</v>
      </c>
      <c r="N17">
        <f t="shared" si="11"/>
        <v>983.04</v>
      </c>
      <c r="O17">
        <v>2</v>
      </c>
      <c r="P17">
        <f t="shared" si="12"/>
        <v>0.64</v>
      </c>
    </row>
    <row r="18" spans="3:16" x14ac:dyDescent="0.3">
      <c r="M18">
        <f>AVERAGE(M12:M16)</f>
        <v>67.584000000000017</v>
      </c>
    </row>
    <row r="19" spans="3:16" x14ac:dyDescent="0.3">
      <c r="D19" t="s">
        <v>8</v>
      </c>
      <c r="E19" t="s">
        <v>38</v>
      </c>
      <c r="F19" t="s">
        <v>39</v>
      </c>
      <c r="G19" t="s">
        <v>40</v>
      </c>
      <c r="H19" t="s">
        <v>41</v>
      </c>
      <c r="I19" t="s">
        <v>42</v>
      </c>
      <c r="J19" t="s">
        <v>43</v>
      </c>
      <c r="K19" t="s">
        <v>44</v>
      </c>
    </row>
    <row r="20" spans="3:16" x14ac:dyDescent="0.3">
      <c r="C20" t="s">
        <v>0</v>
      </c>
      <c r="D20">
        <v>40</v>
      </c>
      <c r="E20">
        <v>10</v>
      </c>
      <c r="F20">
        <v>45</v>
      </c>
      <c r="G20">
        <v>60.5</v>
      </c>
      <c r="H20">
        <v>50</v>
      </c>
      <c r="I20">
        <v>50</v>
      </c>
      <c r="J20">
        <v>50</v>
      </c>
      <c r="K20">
        <f>((E20*H20)+(F20*I20)+(G20*J20))/(H20+I20+J20)</f>
        <v>38.5</v>
      </c>
    </row>
    <row r="21" spans="3:16" x14ac:dyDescent="0.3">
      <c r="C21" t="s">
        <v>1</v>
      </c>
      <c r="D21">
        <v>50</v>
      </c>
      <c r="E21">
        <v>1</v>
      </c>
      <c r="F21">
        <v>45</v>
      </c>
      <c r="G21">
        <v>100</v>
      </c>
      <c r="H21">
        <v>100</v>
      </c>
      <c r="I21">
        <v>100</v>
      </c>
      <c r="J21">
        <v>100</v>
      </c>
      <c r="K21">
        <f t="shared" ref="K21:K25" si="16">((E21*H21)+(F21*I21)+(G21*J21))/(H21+I21+J21)</f>
        <v>48.666666666666664</v>
      </c>
    </row>
    <row r="22" spans="3:16" x14ac:dyDescent="0.3">
      <c r="C22" t="s">
        <v>2</v>
      </c>
      <c r="D22">
        <v>60</v>
      </c>
      <c r="E22">
        <v>0.5</v>
      </c>
      <c r="F22">
        <v>85</v>
      </c>
      <c r="G22">
        <v>100</v>
      </c>
      <c r="H22">
        <v>200</v>
      </c>
      <c r="I22">
        <v>200</v>
      </c>
      <c r="J22">
        <v>200</v>
      </c>
      <c r="K22">
        <f t="shared" si="16"/>
        <v>61.833333333333336</v>
      </c>
    </row>
    <row r="23" spans="3:16" x14ac:dyDescent="0.3">
      <c r="C23" t="s">
        <v>3</v>
      </c>
      <c r="D23">
        <v>40</v>
      </c>
      <c r="E23">
        <v>2.5</v>
      </c>
      <c r="F23">
        <v>35</v>
      </c>
      <c r="G23">
        <v>80</v>
      </c>
      <c r="H23">
        <v>15</v>
      </c>
      <c r="I23">
        <v>15</v>
      </c>
      <c r="J23">
        <v>15</v>
      </c>
      <c r="K23">
        <f t="shared" si="16"/>
        <v>39.166666666666664</v>
      </c>
    </row>
    <row r="24" spans="3:16" x14ac:dyDescent="0.3">
      <c r="C24" t="s">
        <v>4</v>
      </c>
      <c r="D24">
        <v>60</v>
      </c>
      <c r="E24">
        <v>25</v>
      </c>
      <c r="F24">
        <v>55</v>
      </c>
      <c r="G24">
        <v>99</v>
      </c>
      <c r="H24">
        <v>5</v>
      </c>
      <c r="I24">
        <v>5</v>
      </c>
      <c r="J24">
        <v>5</v>
      </c>
      <c r="K24">
        <f t="shared" si="16"/>
        <v>59.666666666666664</v>
      </c>
    </row>
    <row r="25" spans="3:16" x14ac:dyDescent="0.3">
      <c r="C25" t="s">
        <v>46</v>
      </c>
      <c r="D25">
        <v>5</v>
      </c>
      <c r="E25">
        <v>0.5</v>
      </c>
      <c r="F25">
        <v>8</v>
      </c>
      <c r="G25">
        <v>6</v>
      </c>
      <c r="H25">
        <v>500</v>
      </c>
      <c r="I25">
        <v>500</v>
      </c>
      <c r="J25">
        <v>500</v>
      </c>
      <c r="K25">
        <f t="shared" si="16"/>
        <v>4.833333333333333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F24"/>
  <sheetViews>
    <sheetView zoomScale="90" zoomScaleNormal="90" workbookViewId="0">
      <selection activeCell="N24" sqref="N24"/>
    </sheetView>
  </sheetViews>
  <sheetFormatPr defaultRowHeight="14.4" x14ac:dyDescent="0.3"/>
  <cols>
    <col min="3" max="3" width="7.77734375" customWidth="1"/>
    <col min="4" max="4" width="7.109375" customWidth="1"/>
    <col min="5" max="5" width="4.5546875" customWidth="1"/>
    <col min="6" max="6" width="7.88671875" hidden="1" customWidth="1"/>
    <col min="7" max="7" width="4.33203125" hidden="1" customWidth="1"/>
    <col min="8" max="8" width="9" hidden="1" customWidth="1"/>
    <col min="9" max="9" width="9.33203125" customWidth="1"/>
    <col min="10" max="10" width="10.5546875" customWidth="1"/>
    <col min="11" max="11" width="7.109375" customWidth="1"/>
    <col min="12" max="12" width="9.21875" hidden="1" customWidth="1"/>
    <col min="13" max="13" width="8.109375" hidden="1" customWidth="1"/>
    <col min="14" max="14" width="9.21875" customWidth="1"/>
    <col min="15" max="15" width="10.77734375" customWidth="1"/>
    <col min="16" max="16" width="9.5546875" customWidth="1"/>
    <col min="17" max="17" width="7.77734375" hidden="1" customWidth="1"/>
    <col min="18" max="18" width="6.44140625" hidden="1" customWidth="1"/>
    <col min="19" max="20" width="7.77734375" customWidth="1"/>
    <col min="21" max="21" width="6.44140625" customWidth="1"/>
    <col min="22" max="23" width="7.77734375" hidden="1" customWidth="1"/>
    <col min="24" max="24" width="11.33203125" customWidth="1"/>
    <col min="25" max="25" width="11" customWidth="1"/>
    <col min="26" max="26" width="7.77734375" customWidth="1"/>
    <col min="27" max="27" width="6.44140625" hidden="1" customWidth="1"/>
    <col min="28" max="28" width="7.77734375" hidden="1" customWidth="1"/>
    <col min="29" max="29" width="13.77734375" customWidth="1"/>
    <col min="30" max="30" width="8.6640625" customWidth="1"/>
    <col min="31" max="31" width="10" bestFit="1" customWidth="1"/>
  </cols>
  <sheetData>
    <row r="4" spans="3:32" x14ac:dyDescent="0.3">
      <c r="C4" s="3"/>
      <c r="D4" s="3"/>
      <c r="E4" s="3"/>
      <c r="F4" s="3"/>
      <c r="G4" s="6" t="s">
        <v>0</v>
      </c>
      <c r="H4" s="6"/>
      <c r="I4" s="6"/>
      <c r="J4" s="6"/>
      <c r="K4" s="6"/>
      <c r="L4" s="6" t="s">
        <v>1</v>
      </c>
      <c r="M4" s="6"/>
      <c r="N4" s="6"/>
      <c r="O4" s="6"/>
      <c r="P4" s="6"/>
      <c r="Q4" s="6" t="s">
        <v>2</v>
      </c>
      <c r="R4" s="6"/>
      <c r="S4" s="6"/>
      <c r="T4" s="6"/>
      <c r="U4" s="6"/>
      <c r="V4" s="6" t="s">
        <v>3</v>
      </c>
      <c r="W4" s="6"/>
      <c r="X4" s="6"/>
      <c r="Y4" s="6"/>
      <c r="Z4" s="6"/>
      <c r="AA4" s="6" t="s">
        <v>4</v>
      </c>
      <c r="AB4" s="6"/>
      <c r="AC4" s="6"/>
      <c r="AD4" s="6"/>
      <c r="AE4" s="6"/>
      <c r="AF4" s="3"/>
    </row>
    <row r="5" spans="3:32" x14ac:dyDescent="0.3">
      <c r="C5" s="3" t="s">
        <v>18</v>
      </c>
      <c r="D5" s="3" t="s">
        <v>19</v>
      </c>
      <c r="E5" s="3" t="s">
        <v>5</v>
      </c>
      <c r="F5" s="3" t="s">
        <v>20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26</v>
      </c>
      <c r="L5" s="3" t="s">
        <v>22</v>
      </c>
      <c r="M5" s="3" t="s">
        <v>23</v>
      </c>
      <c r="N5" s="3" t="s">
        <v>24</v>
      </c>
      <c r="O5" s="3" t="s">
        <v>25</v>
      </c>
      <c r="P5" s="3" t="s">
        <v>26</v>
      </c>
      <c r="Q5" s="3" t="s">
        <v>22</v>
      </c>
      <c r="R5" s="3" t="s">
        <v>23</v>
      </c>
      <c r="S5" s="3" t="s">
        <v>24</v>
      </c>
      <c r="T5" s="3" t="s">
        <v>25</v>
      </c>
      <c r="U5" s="3" t="s">
        <v>26</v>
      </c>
      <c r="V5" s="3" t="s">
        <v>22</v>
      </c>
      <c r="W5" s="3" t="s">
        <v>23</v>
      </c>
      <c r="X5" s="3" t="s">
        <v>24</v>
      </c>
      <c r="Y5" s="3" t="s">
        <v>25</v>
      </c>
      <c r="Z5" s="3" t="s">
        <v>26</v>
      </c>
      <c r="AA5" s="3" t="s">
        <v>22</v>
      </c>
      <c r="AB5" s="3" t="s">
        <v>23</v>
      </c>
      <c r="AC5" s="3" t="s">
        <v>24</v>
      </c>
      <c r="AD5" s="3" t="s">
        <v>25</v>
      </c>
      <c r="AE5" s="3" t="s">
        <v>26</v>
      </c>
      <c r="AF5" s="3" t="s">
        <v>27</v>
      </c>
    </row>
    <row r="6" spans="3:32" x14ac:dyDescent="0.3">
      <c r="C6">
        <v>100000</v>
      </c>
      <c r="D6">
        <v>5</v>
      </c>
      <c r="E6">
        <v>1</v>
      </c>
      <c r="G6">
        <v>2</v>
      </c>
      <c r="H6">
        <v>5</v>
      </c>
      <c r="I6">
        <v>0.54600000000000004</v>
      </c>
      <c r="J6">
        <v>0.54549999999999998</v>
      </c>
      <c r="K6" s="1">
        <v>7.6170000000000003E-4</v>
      </c>
      <c r="L6">
        <v>4</v>
      </c>
      <c r="M6">
        <v>7.5</v>
      </c>
      <c r="N6">
        <v>0.2349</v>
      </c>
      <c r="O6">
        <v>0.23549999999999999</v>
      </c>
      <c r="P6" s="1">
        <v>2.8091600000000002E-3</v>
      </c>
      <c r="Q6">
        <v>10</v>
      </c>
      <c r="R6">
        <v>17.5</v>
      </c>
      <c r="S6">
        <v>0.1085</v>
      </c>
      <c r="T6">
        <v>0.109</v>
      </c>
      <c r="U6" s="1">
        <v>5.08326E-3</v>
      </c>
      <c r="V6">
        <v>5</v>
      </c>
      <c r="W6">
        <v>7.5</v>
      </c>
      <c r="X6">
        <v>0.1106</v>
      </c>
      <c r="Y6">
        <v>0.10979999999999999</v>
      </c>
      <c r="Z6" s="1">
        <v>7.01507E-3</v>
      </c>
      <c r="AA6">
        <v>15</v>
      </c>
      <c r="AB6">
        <v>10</v>
      </c>
      <c r="AC6">
        <v>1E-4</v>
      </c>
      <c r="AD6">
        <v>1E-4</v>
      </c>
      <c r="AE6" s="1">
        <v>0</v>
      </c>
      <c r="AF6">
        <v>1.152547</v>
      </c>
    </row>
    <row r="7" spans="3:32" x14ac:dyDescent="0.3">
      <c r="C7">
        <v>100000</v>
      </c>
      <c r="D7">
        <v>5</v>
      </c>
      <c r="E7">
        <v>2</v>
      </c>
      <c r="G7">
        <v>2</v>
      </c>
      <c r="H7">
        <v>5</v>
      </c>
      <c r="I7">
        <v>0.60729999999999995</v>
      </c>
      <c r="J7">
        <v>0.60809999999999997</v>
      </c>
      <c r="K7" s="1">
        <v>1.22931E-3</v>
      </c>
      <c r="L7">
        <v>4</v>
      </c>
      <c r="M7">
        <v>7.5</v>
      </c>
      <c r="N7">
        <v>0.22059999999999999</v>
      </c>
      <c r="O7">
        <v>0.22070000000000001</v>
      </c>
      <c r="P7" s="1">
        <v>7.5391E-4</v>
      </c>
      <c r="Q7">
        <v>10</v>
      </c>
      <c r="R7">
        <v>17.5</v>
      </c>
      <c r="S7">
        <v>9.6799999999999997E-2</v>
      </c>
      <c r="T7">
        <v>9.5799999999999996E-2</v>
      </c>
      <c r="U7" s="1">
        <v>1.0511029999999999E-2</v>
      </c>
      <c r="V7">
        <v>5</v>
      </c>
      <c r="W7">
        <v>7.5</v>
      </c>
      <c r="X7">
        <v>7.5300000000000006E-2</v>
      </c>
      <c r="Y7">
        <v>7.5399999999999995E-2</v>
      </c>
      <c r="Z7" s="1">
        <v>1.22262E-3</v>
      </c>
      <c r="AA7">
        <v>15</v>
      </c>
      <c r="AB7">
        <v>10</v>
      </c>
      <c r="AC7">
        <v>0</v>
      </c>
      <c r="AD7">
        <v>0</v>
      </c>
      <c r="AE7" s="1">
        <v>0</v>
      </c>
      <c r="AF7">
        <v>1.066522</v>
      </c>
    </row>
    <row r="8" spans="3:32" x14ac:dyDescent="0.3">
      <c r="C8">
        <v>100000</v>
      </c>
      <c r="D8">
        <v>5</v>
      </c>
      <c r="E8">
        <v>3</v>
      </c>
      <c r="G8">
        <v>2</v>
      </c>
      <c r="H8">
        <v>5</v>
      </c>
      <c r="I8">
        <v>0.65610000000000002</v>
      </c>
      <c r="J8">
        <v>0.6573</v>
      </c>
      <c r="K8" s="1">
        <v>1.73339E-3</v>
      </c>
      <c r="L8">
        <v>4</v>
      </c>
      <c r="M8">
        <v>7.5</v>
      </c>
      <c r="N8">
        <v>0.20780000000000001</v>
      </c>
      <c r="O8">
        <v>0.20580000000000001</v>
      </c>
      <c r="P8" s="1">
        <v>9.7439699999999994E-3</v>
      </c>
      <c r="Q8">
        <v>10</v>
      </c>
      <c r="R8">
        <v>17.5</v>
      </c>
      <c r="S8">
        <v>8.2400000000000001E-2</v>
      </c>
      <c r="T8">
        <v>8.2699999999999996E-2</v>
      </c>
      <c r="U8" s="1">
        <v>3.9467800000000004E-3</v>
      </c>
      <c r="V8">
        <v>5</v>
      </c>
      <c r="W8">
        <v>7.5</v>
      </c>
      <c r="X8">
        <v>5.3699999999999998E-2</v>
      </c>
      <c r="Y8">
        <v>5.4199999999999998E-2</v>
      </c>
      <c r="Z8" s="1">
        <v>9.9542299999999997E-3</v>
      </c>
      <c r="AA8">
        <v>15</v>
      </c>
      <c r="AB8">
        <v>10</v>
      </c>
      <c r="AC8">
        <v>0</v>
      </c>
      <c r="AD8">
        <v>0</v>
      </c>
      <c r="AE8" s="1">
        <v>0</v>
      </c>
      <c r="AF8">
        <v>1.066827</v>
      </c>
    </row>
    <row r="9" spans="3:32" x14ac:dyDescent="0.3">
      <c r="C9">
        <v>100000</v>
      </c>
      <c r="D9">
        <v>5</v>
      </c>
      <c r="E9">
        <v>4</v>
      </c>
      <c r="G9">
        <v>2</v>
      </c>
      <c r="H9">
        <v>5</v>
      </c>
      <c r="I9">
        <v>0.69679999999999997</v>
      </c>
      <c r="J9">
        <v>0.69720000000000004</v>
      </c>
      <c r="K9" s="1">
        <v>4.6878000000000002E-4</v>
      </c>
      <c r="L9">
        <v>4</v>
      </c>
      <c r="M9">
        <v>7.5</v>
      </c>
      <c r="N9">
        <v>0.1913</v>
      </c>
      <c r="O9">
        <v>0.19159999999999999</v>
      </c>
      <c r="P9" s="1">
        <v>1.2526499999999999E-3</v>
      </c>
      <c r="Q9">
        <v>10</v>
      </c>
      <c r="R9">
        <v>17.5</v>
      </c>
      <c r="S9">
        <v>7.1800000000000003E-2</v>
      </c>
      <c r="T9">
        <v>7.1199999999999999E-2</v>
      </c>
      <c r="U9" s="1">
        <v>7.3623899999999999E-3</v>
      </c>
      <c r="V9">
        <v>5</v>
      </c>
      <c r="W9">
        <v>7.5</v>
      </c>
      <c r="X9">
        <v>4.0099999999999997E-2</v>
      </c>
      <c r="Y9">
        <v>0.04</v>
      </c>
      <c r="Z9" s="1">
        <v>1.0548300000000001E-3</v>
      </c>
      <c r="AA9">
        <v>15</v>
      </c>
      <c r="AB9">
        <v>10</v>
      </c>
      <c r="AC9">
        <v>0</v>
      </c>
      <c r="AD9">
        <v>0</v>
      </c>
      <c r="AE9" s="1">
        <v>0</v>
      </c>
      <c r="AF9">
        <v>1.0686199999999999</v>
      </c>
    </row>
    <row r="10" spans="3:32" x14ac:dyDescent="0.3">
      <c r="M10">
        <v>7.5</v>
      </c>
      <c r="R10">
        <v>17.5</v>
      </c>
    </row>
    <row r="13" spans="3:32" x14ac:dyDescent="0.3">
      <c r="D13" t="s">
        <v>28</v>
      </c>
      <c r="E13">
        <v>1</v>
      </c>
      <c r="G13">
        <v>2</v>
      </c>
      <c r="H13">
        <v>5</v>
      </c>
      <c r="I13" s="4">
        <v>0.54600000000000004</v>
      </c>
      <c r="J13" s="4">
        <v>0.54549999999999998</v>
      </c>
      <c r="K13" s="1">
        <v>7.6170000000000003E-4</v>
      </c>
      <c r="L13">
        <v>4</v>
      </c>
      <c r="M13">
        <v>7.5</v>
      </c>
      <c r="N13" s="4">
        <v>0.2349</v>
      </c>
      <c r="O13" s="4">
        <v>0.23549999999999999</v>
      </c>
      <c r="P13" s="1">
        <v>2.8091600000000002E-3</v>
      </c>
      <c r="Q13">
        <v>10</v>
      </c>
      <c r="R13">
        <v>17.5</v>
      </c>
      <c r="S13" s="4">
        <v>0.1085</v>
      </c>
      <c r="T13" s="4">
        <v>0.109</v>
      </c>
      <c r="U13" s="1">
        <v>5.08326E-3</v>
      </c>
      <c r="V13">
        <v>5</v>
      </c>
      <c r="W13">
        <v>7.5</v>
      </c>
      <c r="X13" s="4">
        <v>0.1106</v>
      </c>
      <c r="Y13" s="4">
        <v>0.10979999999999999</v>
      </c>
      <c r="Z13" s="1">
        <v>7.01507E-3</v>
      </c>
      <c r="AC13">
        <v>1.152547</v>
      </c>
      <c r="AD13" s="5" t="s">
        <v>29</v>
      </c>
    </row>
    <row r="14" spans="3:32" x14ac:dyDescent="0.3">
      <c r="D14" t="s">
        <v>28</v>
      </c>
      <c r="E14">
        <v>2</v>
      </c>
      <c r="G14">
        <v>2</v>
      </c>
      <c r="H14">
        <v>5</v>
      </c>
      <c r="I14" s="4">
        <v>0.60729999999999995</v>
      </c>
      <c r="J14" s="4">
        <v>0.60809999999999997</v>
      </c>
      <c r="K14" s="1">
        <v>1.22931E-3</v>
      </c>
      <c r="L14">
        <v>4</v>
      </c>
      <c r="M14">
        <v>7.5</v>
      </c>
      <c r="N14" s="4">
        <v>0.22059999999999999</v>
      </c>
      <c r="O14" s="4">
        <v>0.22070000000000001</v>
      </c>
      <c r="P14" s="1">
        <v>7.5391E-4</v>
      </c>
      <c r="Q14">
        <v>10</v>
      </c>
      <c r="R14">
        <v>17.5</v>
      </c>
      <c r="S14" s="4">
        <v>9.6799999999999997E-2</v>
      </c>
      <c r="T14" s="4">
        <v>9.5799999999999996E-2</v>
      </c>
      <c r="U14" s="1">
        <v>1.0511029999999999E-2</v>
      </c>
      <c r="V14">
        <v>5</v>
      </c>
      <c r="W14">
        <v>7.5</v>
      </c>
      <c r="X14" s="4">
        <v>7.5300000000000006E-2</v>
      </c>
      <c r="Y14" s="4">
        <v>7.5399999999999995E-2</v>
      </c>
      <c r="Z14" s="1">
        <v>1.22262E-3</v>
      </c>
      <c r="AA14" s="1"/>
      <c r="AC14">
        <v>1.066522</v>
      </c>
      <c r="AD14" s="5" t="s">
        <v>29</v>
      </c>
    </row>
    <row r="15" spans="3:32" x14ac:dyDescent="0.3">
      <c r="D15" t="s">
        <v>28</v>
      </c>
      <c r="E15">
        <v>3</v>
      </c>
      <c r="G15">
        <v>2</v>
      </c>
      <c r="H15">
        <v>5</v>
      </c>
      <c r="I15" s="4">
        <v>0.65610000000000002</v>
      </c>
      <c r="J15" s="4">
        <v>0.6573</v>
      </c>
      <c r="K15" s="1">
        <v>1.73339E-3</v>
      </c>
      <c r="L15">
        <v>4</v>
      </c>
      <c r="M15">
        <v>7.5</v>
      </c>
      <c r="N15" s="4">
        <v>0.20780000000000001</v>
      </c>
      <c r="O15" s="4">
        <v>0.20580000000000001</v>
      </c>
      <c r="P15" s="1">
        <v>9.7439699999999994E-3</v>
      </c>
      <c r="Q15">
        <v>10</v>
      </c>
      <c r="R15">
        <v>17.5</v>
      </c>
      <c r="S15" s="4">
        <v>8.2400000000000001E-2</v>
      </c>
      <c r="T15" s="4">
        <v>8.2699999999999996E-2</v>
      </c>
      <c r="U15" s="1">
        <v>3.9467800000000004E-3</v>
      </c>
      <c r="V15">
        <v>5</v>
      </c>
      <c r="W15">
        <v>7.5</v>
      </c>
      <c r="X15" s="4">
        <v>5.3699999999999998E-2</v>
      </c>
      <c r="Y15" s="4">
        <v>5.4199999999999998E-2</v>
      </c>
      <c r="Z15" s="1">
        <v>9.9542299999999997E-3</v>
      </c>
      <c r="AA15" s="1"/>
      <c r="AC15">
        <v>1.066827</v>
      </c>
      <c r="AD15" s="5" t="s">
        <v>29</v>
      </c>
    </row>
    <row r="16" spans="3:32" x14ac:dyDescent="0.3">
      <c r="D16" t="s">
        <v>28</v>
      </c>
      <c r="E16">
        <v>4</v>
      </c>
      <c r="G16">
        <v>2</v>
      </c>
      <c r="H16">
        <v>5</v>
      </c>
      <c r="I16" s="4">
        <v>0.69679999999999997</v>
      </c>
      <c r="J16" s="4">
        <v>0.69720000000000004</v>
      </c>
      <c r="K16" s="1">
        <v>4.6878000000000002E-4</v>
      </c>
      <c r="L16">
        <v>4</v>
      </c>
      <c r="M16">
        <v>7.5</v>
      </c>
      <c r="N16" s="4">
        <v>0.1913</v>
      </c>
      <c r="O16" s="4">
        <v>0.19159999999999999</v>
      </c>
      <c r="P16" s="1">
        <v>1.2526499999999999E-3</v>
      </c>
      <c r="Q16">
        <v>10</v>
      </c>
      <c r="R16">
        <v>17.5</v>
      </c>
      <c r="S16" s="4">
        <v>7.1800000000000003E-2</v>
      </c>
      <c r="T16" s="4">
        <v>7.1199999999999999E-2</v>
      </c>
      <c r="U16" s="1">
        <v>7.3623899999999999E-3</v>
      </c>
      <c r="V16">
        <v>5</v>
      </c>
      <c r="W16">
        <v>7.5</v>
      </c>
      <c r="X16" s="4">
        <v>4.0099999999999997E-2</v>
      </c>
      <c r="Y16" s="4">
        <v>0.04</v>
      </c>
      <c r="Z16" s="1">
        <v>1.0548300000000001E-3</v>
      </c>
      <c r="AA16" s="1"/>
      <c r="AC16">
        <v>1.0686199999999999</v>
      </c>
      <c r="AD16" s="5" t="s">
        <v>29</v>
      </c>
    </row>
    <row r="17" spans="18:30" x14ac:dyDescent="0.3">
      <c r="R17" s="1"/>
      <c r="U17" s="1"/>
      <c r="X17" s="1"/>
      <c r="AA17" s="1"/>
      <c r="AD17" s="1"/>
    </row>
    <row r="20" spans="18:30" x14ac:dyDescent="0.3">
      <c r="R20" s="1"/>
      <c r="U20" s="1"/>
      <c r="X20" s="1"/>
      <c r="AA20" s="1"/>
      <c r="AD20" s="1"/>
    </row>
    <row r="21" spans="18:30" x14ac:dyDescent="0.3">
      <c r="R21" s="1"/>
      <c r="U21" s="1"/>
      <c r="X21" s="1"/>
      <c r="AA21" s="1"/>
      <c r="AD21" s="1"/>
    </row>
    <row r="22" spans="18:30" x14ac:dyDescent="0.3">
      <c r="R22" s="1"/>
      <c r="U22" s="1"/>
      <c r="X22" s="1"/>
      <c r="AA22" s="1"/>
      <c r="AD22" s="1"/>
    </row>
    <row r="23" spans="18:30" x14ac:dyDescent="0.3">
      <c r="R23" s="1"/>
      <c r="U23" s="1"/>
      <c r="X23" s="1"/>
      <c r="AA23" s="1"/>
      <c r="AD23" s="1"/>
    </row>
    <row r="24" spans="18:30" x14ac:dyDescent="0.3">
      <c r="R24" s="1"/>
      <c r="U24" s="1"/>
      <c r="X24" s="1"/>
      <c r="AA24" s="1"/>
      <c r="AD24" s="1"/>
    </row>
  </sheetData>
  <mergeCells count="5">
    <mergeCell ref="G4:K4"/>
    <mergeCell ref="L4:P4"/>
    <mergeCell ref="Q4:U4"/>
    <mergeCell ref="V4:Z4"/>
    <mergeCell ref="AA4:AE4"/>
  </mergeCells>
  <hyperlinks>
    <hyperlink ref="AD13" r:id="rId1"/>
    <hyperlink ref="AD14:AD16" r:id="rId2" display="\\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20"/>
  <sheetViews>
    <sheetView zoomScale="80" zoomScaleNormal="80" workbookViewId="0">
      <selection activeCell="K10" sqref="K10"/>
    </sheetView>
  </sheetViews>
  <sheetFormatPr defaultRowHeight="14.4" x14ac:dyDescent="0.3"/>
  <cols>
    <col min="4" max="4" width="7" bestFit="1" customWidth="1"/>
    <col min="5" max="5" width="6.77734375" customWidth="1"/>
    <col min="6" max="6" width="6.109375" customWidth="1"/>
    <col min="7" max="7" width="7.109375" customWidth="1"/>
    <col min="8" max="8" width="6.44140625" hidden="1" customWidth="1"/>
    <col min="9" max="9" width="7.88671875" hidden="1" customWidth="1"/>
    <col min="10" max="10" width="7.109375" customWidth="1"/>
    <col min="11" max="11" width="8.5546875" customWidth="1"/>
    <col min="12" max="12" width="9.6640625" customWidth="1"/>
    <col min="13" max="13" width="7.21875" hidden="1" customWidth="1"/>
    <col min="14" max="14" width="7.33203125" hidden="1" customWidth="1"/>
    <col min="15" max="15" width="8.44140625" customWidth="1"/>
    <col min="16" max="17" width="7" bestFit="1" customWidth="1"/>
    <col min="18" max="18" width="7.6640625" hidden="1" customWidth="1"/>
    <col min="19" max="19" width="9.33203125" hidden="1" customWidth="1"/>
    <col min="20" max="20" width="9.109375" customWidth="1"/>
    <col min="21" max="21" width="7" bestFit="1" customWidth="1"/>
    <col min="22" max="22" width="9" bestFit="1" customWidth="1"/>
    <col min="23" max="24" width="7" hidden="1" customWidth="1"/>
    <col min="25" max="26" width="7" bestFit="1" customWidth="1"/>
    <col min="27" max="27" width="9" bestFit="1" customWidth="1"/>
    <col min="28" max="28" width="6" hidden="1" customWidth="1"/>
    <col min="29" max="29" width="6.88671875" hidden="1" customWidth="1"/>
    <col min="30" max="30" width="8" customWidth="1"/>
    <col min="31" max="31" width="8.5546875" customWidth="1"/>
    <col min="32" max="32" width="9" customWidth="1"/>
  </cols>
  <sheetData>
    <row r="3" spans="2:34" x14ac:dyDescent="0.3">
      <c r="D3" s="3"/>
      <c r="E3" s="3"/>
      <c r="F3" s="3"/>
      <c r="G3" s="3"/>
      <c r="H3" s="6" t="s">
        <v>0</v>
      </c>
      <c r="I3" s="6"/>
      <c r="J3" s="6"/>
      <c r="K3" s="6"/>
      <c r="L3" s="6"/>
      <c r="M3" s="6" t="s">
        <v>1</v>
      </c>
      <c r="N3" s="6"/>
      <c r="O3" s="6"/>
      <c r="P3" s="6"/>
      <c r="Q3" s="6"/>
      <c r="R3" s="6" t="s">
        <v>2</v>
      </c>
      <c r="S3" s="6"/>
      <c r="T3" s="6"/>
      <c r="U3" s="6"/>
      <c r="V3" s="6"/>
      <c r="W3" s="6" t="s">
        <v>3</v>
      </c>
      <c r="X3" s="6"/>
      <c r="Y3" s="6"/>
      <c r="Z3" s="6"/>
      <c r="AA3" s="6"/>
      <c r="AB3" s="6" t="s">
        <v>4</v>
      </c>
      <c r="AC3" s="6"/>
      <c r="AD3" s="6"/>
      <c r="AE3" s="6"/>
      <c r="AF3" s="6"/>
      <c r="AG3" s="3"/>
    </row>
    <row r="4" spans="2:34" x14ac:dyDescent="0.3">
      <c r="D4" s="3" t="s">
        <v>18</v>
      </c>
      <c r="E4" s="3" t="s">
        <v>19</v>
      </c>
      <c r="F4" s="3" t="s">
        <v>5</v>
      </c>
      <c r="G4" s="3" t="s">
        <v>20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22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22</v>
      </c>
      <c r="S4" s="3" t="s">
        <v>23</v>
      </c>
      <c r="T4" s="3" t="s">
        <v>24</v>
      </c>
      <c r="U4" s="3" t="s">
        <v>25</v>
      </c>
      <c r="V4" s="3" t="s">
        <v>26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26</v>
      </c>
      <c r="AB4" s="3" t="s">
        <v>22</v>
      </c>
      <c r="AC4" s="3" t="s">
        <v>23</v>
      </c>
      <c r="AD4" s="3" t="s">
        <v>24</v>
      </c>
      <c r="AE4" s="3" t="s">
        <v>25</v>
      </c>
      <c r="AF4" s="3" t="s">
        <v>26</v>
      </c>
      <c r="AG4" s="3" t="s">
        <v>27</v>
      </c>
    </row>
    <row r="5" spans="2:34" x14ac:dyDescent="0.3">
      <c r="D5">
        <v>100000</v>
      </c>
      <c r="E5">
        <v>2</v>
      </c>
      <c r="F5">
        <v>3</v>
      </c>
      <c r="G5">
        <v>150</v>
      </c>
      <c r="H5">
        <v>2</v>
      </c>
      <c r="I5">
        <v>5</v>
      </c>
      <c r="J5">
        <v>0.87439999999999996</v>
      </c>
      <c r="K5">
        <v>0.87439999999999996</v>
      </c>
      <c r="L5" s="1">
        <v>1.026E-5</v>
      </c>
      <c r="W5">
        <v>5</v>
      </c>
      <c r="X5">
        <v>7.5</v>
      </c>
      <c r="Y5">
        <v>0.12559999999999999</v>
      </c>
      <c r="Z5">
        <v>0.12559999999999999</v>
      </c>
      <c r="AA5" s="1">
        <v>7.1439999999999994E-5</v>
      </c>
      <c r="AG5">
        <v>1.152547</v>
      </c>
    </row>
    <row r="6" spans="2:34" x14ac:dyDescent="0.3">
      <c r="B6" t="s">
        <v>21</v>
      </c>
      <c r="D6">
        <v>100000</v>
      </c>
      <c r="E6">
        <v>3</v>
      </c>
      <c r="F6">
        <v>3</v>
      </c>
      <c r="G6">
        <v>200</v>
      </c>
      <c r="H6">
        <v>2</v>
      </c>
      <c r="I6">
        <v>5</v>
      </c>
      <c r="J6">
        <v>0.69989999999999997</v>
      </c>
      <c r="K6">
        <v>0.69699999999999995</v>
      </c>
      <c r="L6" s="1">
        <v>4.19572E-3</v>
      </c>
      <c r="M6">
        <v>4</v>
      </c>
      <c r="N6">
        <v>7.5</v>
      </c>
      <c r="O6">
        <v>0.2329</v>
      </c>
      <c r="P6">
        <v>0.2351</v>
      </c>
      <c r="Q6" s="1">
        <v>9.2711300000000007E-3</v>
      </c>
      <c r="W6">
        <v>5</v>
      </c>
      <c r="X6">
        <v>7.5</v>
      </c>
      <c r="Y6">
        <v>6.7199999999999996E-2</v>
      </c>
      <c r="Z6">
        <v>6.7900000000000002E-2</v>
      </c>
      <c r="AA6" s="1">
        <v>1.09674E-2</v>
      </c>
      <c r="AG6">
        <v>1.066522</v>
      </c>
    </row>
    <row r="7" spans="2:34" x14ac:dyDescent="0.3">
      <c r="D7">
        <v>100000</v>
      </c>
      <c r="E7">
        <v>4</v>
      </c>
      <c r="F7">
        <v>3</v>
      </c>
      <c r="G7">
        <v>250</v>
      </c>
      <c r="H7">
        <v>2</v>
      </c>
      <c r="I7">
        <v>5</v>
      </c>
      <c r="J7">
        <v>0.69720000000000004</v>
      </c>
      <c r="K7">
        <v>0.69699999999999995</v>
      </c>
      <c r="L7" s="1">
        <v>3.0767000000000001E-4</v>
      </c>
      <c r="M7">
        <v>4</v>
      </c>
      <c r="N7">
        <v>7.5</v>
      </c>
      <c r="O7">
        <v>0.2351</v>
      </c>
      <c r="P7">
        <v>0.2351</v>
      </c>
      <c r="Q7" s="1">
        <v>2.1482000000000001E-4</v>
      </c>
      <c r="W7">
        <v>5</v>
      </c>
      <c r="X7">
        <v>7.5</v>
      </c>
      <c r="Y7">
        <v>6.7699999999999996E-2</v>
      </c>
      <c r="Z7">
        <v>6.7900000000000002E-2</v>
      </c>
      <c r="AA7" s="1">
        <v>3.8992100000000002E-3</v>
      </c>
      <c r="AB7">
        <v>15</v>
      </c>
      <c r="AC7">
        <v>10</v>
      </c>
      <c r="AD7" s="2">
        <v>0</v>
      </c>
      <c r="AE7" s="2">
        <v>0</v>
      </c>
      <c r="AF7" s="1">
        <v>1</v>
      </c>
      <c r="AG7">
        <v>1.066827</v>
      </c>
    </row>
    <row r="8" spans="2:34" x14ac:dyDescent="0.3">
      <c r="D8">
        <v>100000</v>
      </c>
      <c r="E8">
        <v>4</v>
      </c>
      <c r="F8">
        <v>3</v>
      </c>
      <c r="G8">
        <v>300</v>
      </c>
      <c r="H8">
        <v>2</v>
      </c>
      <c r="I8">
        <v>5</v>
      </c>
      <c r="J8">
        <v>0.69699999999999995</v>
      </c>
      <c r="K8">
        <v>0.69699999999999995</v>
      </c>
      <c r="L8" s="1">
        <v>7.9699999999999999E-6</v>
      </c>
      <c r="M8">
        <v>4</v>
      </c>
      <c r="N8">
        <v>7.5</v>
      </c>
      <c r="O8">
        <v>0.23599999999999999</v>
      </c>
      <c r="P8">
        <v>0.2351</v>
      </c>
      <c r="Q8" s="1">
        <v>3.7879300000000001E-3</v>
      </c>
      <c r="W8">
        <v>5</v>
      </c>
      <c r="X8">
        <v>7.5</v>
      </c>
      <c r="Y8">
        <v>6.7000000000000004E-2</v>
      </c>
      <c r="Z8">
        <v>6.7900000000000002E-2</v>
      </c>
      <c r="AA8" s="1">
        <v>1.302829E-2</v>
      </c>
      <c r="AB8">
        <v>15</v>
      </c>
      <c r="AC8">
        <v>10</v>
      </c>
      <c r="AD8" s="2">
        <v>0</v>
      </c>
      <c r="AE8" s="2">
        <v>0</v>
      </c>
      <c r="AF8" s="1">
        <v>1</v>
      </c>
      <c r="AG8">
        <v>1.0686199999999999</v>
      </c>
    </row>
    <row r="9" spans="2:34" x14ac:dyDescent="0.3">
      <c r="D9">
        <v>100000</v>
      </c>
      <c r="E9">
        <v>5</v>
      </c>
      <c r="F9">
        <v>3</v>
      </c>
      <c r="G9">
        <v>350</v>
      </c>
      <c r="H9">
        <v>2</v>
      </c>
      <c r="I9">
        <v>5</v>
      </c>
      <c r="J9">
        <v>0.65620000000000001</v>
      </c>
      <c r="K9">
        <v>0.6573</v>
      </c>
      <c r="L9" s="1">
        <v>1.6421000000000001E-3</v>
      </c>
      <c r="M9">
        <v>4</v>
      </c>
      <c r="N9">
        <v>7.5</v>
      </c>
      <c r="O9">
        <v>0.20630000000000001</v>
      </c>
      <c r="P9">
        <v>0.20580000000000001</v>
      </c>
      <c r="Q9" s="1">
        <v>2.1643299999999999E-3</v>
      </c>
      <c r="R9">
        <v>10</v>
      </c>
      <c r="S9">
        <v>17.5</v>
      </c>
      <c r="T9">
        <v>8.2699999999999996E-2</v>
      </c>
      <c r="U9">
        <v>8.2699999999999996E-2</v>
      </c>
      <c r="V9" s="1">
        <v>7.6260000000000005E-5</v>
      </c>
      <c r="W9">
        <v>5</v>
      </c>
      <c r="X9">
        <v>7.5</v>
      </c>
      <c r="Y9">
        <v>5.4899999999999997E-2</v>
      </c>
      <c r="Z9">
        <v>5.4199999999999998E-2</v>
      </c>
      <c r="AA9" s="1">
        <v>1.1805019999999999E-2</v>
      </c>
      <c r="AB9">
        <v>15</v>
      </c>
      <c r="AC9">
        <v>10</v>
      </c>
      <c r="AD9">
        <v>0</v>
      </c>
      <c r="AE9">
        <v>0</v>
      </c>
      <c r="AF9" s="1">
        <v>1</v>
      </c>
      <c r="AG9">
        <v>1.0498749999999999</v>
      </c>
    </row>
    <row r="15" spans="2:34" x14ac:dyDescent="0.3">
      <c r="F15" t="s">
        <v>30</v>
      </c>
      <c r="G15">
        <v>150</v>
      </c>
      <c r="H15">
        <v>2</v>
      </c>
      <c r="I15">
        <v>5</v>
      </c>
      <c r="J15" s="4">
        <v>0.87439999999999996</v>
      </c>
      <c r="K15" s="4">
        <v>0.87439999999999996</v>
      </c>
      <c r="L15" s="1">
        <v>1.026E-5</v>
      </c>
      <c r="O15" s="4">
        <v>0</v>
      </c>
      <c r="P15" s="4">
        <v>0</v>
      </c>
      <c r="Q15" s="1">
        <v>0</v>
      </c>
      <c r="T15" s="4">
        <v>0</v>
      </c>
      <c r="U15" s="4">
        <v>0</v>
      </c>
      <c r="V15" s="1">
        <v>0</v>
      </c>
      <c r="W15">
        <v>5</v>
      </c>
      <c r="X15">
        <v>7.5</v>
      </c>
      <c r="Y15">
        <v>0.12559999999999999</v>
      </c>
      <c r="Z15">
        <v>0.12559999999999999</v>
      </c>
      <c r="AA15" s="1">
        <v>7.1439999999999994E-5</v>
      </c>
      <c r="AG15" s="4">
        <v>1.152547</v>
      </c>
      <c r="AH15" s="5" t="s">
        <v>29</v>
      </c>
    </row>
    <row r="16" spans="2:34" x14ac:dyDescent="0.3">
      <c r="F16" t="s">
        <v>30</v>
      </c>
      <c r="G16">
        <v>200</v>
      </c>
      <c r="H16">
        <v>2</v>
      </c>
      <c r="I16">
        <v>5</v>
      </c>
      <c r="J16" s="4">
        <v>0.69989999999999997</v>
      </c>
      <c r="K16" s="4">
        <v>0.69699999999999995</v>
      </c>
      <c r="L16" s="1">
        <v>4.19572E-3</v>
      </c>
      <c r="M16">
        <v>4</v>
      </c>
      <c r="N16">
        <v>7.5</v>
      </c>
      <c r="O16" s="4">
        <v>0.2329</v>
      </c>
      <c r="P16" s="4">
        <v>0.2351</v>
      </c>
      <c r="Q16" s="1">
        <v>9.2711300000000007E-3</v>
      </c>
      <c r="T16" s="4">
        <v>0</v>
      </c>
      <c r="U16" s="4">
        <v>0</v>
      </c>
      <c r="V16" s="1">
        <v>1</v>
      </c>
      <c r="W16">
        <v>5</v>
      </c>
      <c r="X16">
        <v>7.5</v>
      </c>
      <c r="Y16">
        <v>6.7199999999999996E-2</v>
      </c>
      <c r="Z16">
        <v>6.7900000000000002E-2</v>
      </c>
      <c r="AA16" s="1">
        <v>1.09674E-2</v>
      </c>
      <c r="AG16" s="4">
        <v>1.066522</v>
      </c>
      <c r="AH16" s="5" t="s">
        <v>29</v>
      </c>
    </row>
    <row r="17" spans="6:36" x14ac:dyDescent="0.3">
      <c r="F17" t="s">
        <v>30</v>
      </c>
      <c r="G17">
        <v>250</v>
      </c>
      <c r="H17">
        <v>2</v>
      </c>
      <c r="I17">
        <v>5</v>
      </c>
      <c r="J17" s="4">
        <v>0.69720000000000004</v>
      </c>
      <c r="K17" s="4">
        <v>0.69699999999999995</v>
      </c>
      <c r="L17" s="1">
        <v>3.0767000000000001E-4</v>
      </c>
      <c r="M17">
        <v>4</v>
      </c>
      <c r="N17">
        <v>7.5</v>
      </c>
      <c r="O17" s="4">
        <v>0.2351</v>
      </c>
      <c r="P17" s="4">
        <v>0.2351</v>
      </c>
      <c r="Q17" s="1">
        <v>2.1482000000000001E-4</v>
      </c>
      <c r="T17" s="4">
        <v>0</v>
      </c>
      <c r="U17" s="4">
        <v>0</v>
      </c>
      <c r="V17" s="1">
        <v>2</v>
      </c>
      <c r="W17">
        <v>5</v>
      </c>
      <c r="X17">
        <v>7.5</v>
      </c>
      <c r="Y17">
        <v>6.7699999999999996E-2</v>
      </c>
      <c r="Z17">
        <v>6.7900000000000002E-2</v>
      </c>
      <c r="AA17" s="1">
        <v>3.8992100000000002E-3</v>
      </c>
      <c r="AB17">
        <v>15</v>
      </c>
      <c r="AC17">
        <v>10</v>
      </c>
      <c r="AD17" s="2">
        <v>0</v>
      </c>
      <c r="AE17" s="2">
        <v>0</v>
      </c>
      <c r="AF17" s="1">
        <v>1</v>
      </c>
      <c r="AG17" s="4">
        <v>1.066827</v>
      </c>
      <c r="AH17" s="5" t="s">
        <v>29</v>
      </c>
    </row>
    <row r="18" spans="6:36" x14ac:dyDescent="0.3">
      <c r="F18" t="s">
        <v>30</v>
      </c>
      <c r="G18">
        <v>300</v>
      </c>
      <c r="H18">
        <v>2</v>
      </c>
      <c r="I18">
        <v>5</v>
      </c>
      <c r="J18" s="4">
        <v>0.69699999999999995</v>
      </c>
      <c r="K18" s="4">
        <v>0.69699999999999995</v>
      </c>
      <c r="L18" s="1">
        <v>7.9699999999999999E-6</v>
      </c>
      <c r="M18">
        <v>4</v>
      </c>
      <c r="N18">
        <v>7.5</v>
      </c>
      <c r="O18" s="4">
        <v>0.23599999999999999</v>
      </c>
      <c r="P18" s="4">
        <v>0.2351</v>
      </c>
      <c r="Q18" s="1">
        <v>3.7879300000000001E-3</v>
      </c>
      <c r="T18" s="4">
        <v>0</v>
      </c>
      <c r="U18" s="4">
        <v>0</v>
      </c>
      <c r="V18" s="1">
        <v>3</v>
      </c>
      <c r="W18">
        <v>5</v>
      </c>
      <c r="X18">
        <v>7.5</v>
      </c>
      <c r="Y18">
        <v>6.7000000000000004E-2</v>
      </c>
      <c r="Z18">
        <v>6.7900000000000002E-2</v>
      </c>
      <c r="AA18" s="1">
        <v>1.302829E-2</v>
      </c>
      <c r="AB18">
        <v>15</v>
      </c>
      <c r="AC18">
        <v>10</v>
      </c>
      <c r="AD18" s="2">
        <v>0</v>
      </c>
      <c r="AE18" s="2">
        <v>0</v>
      </c>
      <c r="AF18" s="1">
        <v>1</v>
      </c>
      <c r="AG18" s="4">
        <v>1.0686199999999999</v>
      </c>
      <c r="AH18" s="5" t="s">
        <v>29</v>
      </c>
    </row>
    <row r="19" spans="6:36" x14ac:dyDescent="0.3">
      <c r="F19" t="s">
        <v>30</v>
      </c>
      <c r="G19">
        <v>350</v>
      </c>
      <c r="H19">
        <v>2</v>
      </c>
      <c r="I19">
        <v>5</v>
      </c>
      <c r="J19" s="4">
        <v>0.65620000000000001</v>
      </c>
      <c r="K19" s="4">
        <v>0.6573</v>
      </c>
      <c r="L19" s="1">
        <v>1.6421000000000001E-3</v>
      </c>
      <c r="M19">
        <v>4</v>
      </c>
      <c r="N19">
        <v>7.5</v>
      </c>
      <c r="O19" s="4">
        <v>0.20630000000000001</v>
      </c>
      <c r="P19" s="4">
        <v>0.20580000000000001</v>
      </c>
      <c r="Q19" s="1">
        <v>2.1643299999999999E-3</v>
      </c>
      <c r="R19">
        <v>10</v>
      </c>
      <c r="S19">
        <v>17.5</v>
      </c>
      <c r="T19">
        <v>8.2699999999999996E-2</v>
      </c>
      <c r="U19">
        <v>8.2699999999999996E-2</v>
      </c>
      <c r="V19" s="1">
        <v>7.6260000000000005E-5</v>
      </c>
      <c r="W19">
        <v>5</v>
      </c>
      <c r="X19">
        <v>7.5</v>
      </c>
      <c r="Y19">
        <v>5.4899999999999997E-2</v>
      </c>
      <c r="Z19">
        <v>5.4199999999999998E-2</v>
      </c>
      <c r="AA19" s="1">
        <v>1.1805019999999999E-2</v>
      </c>
      <c r="AB19">
        <v>15</v>
      </c>
      <c r="AC19">
        <v>10</v>
      </c>
      <c r="AD19">
        <v>0</v>
      </c>
      <c r="AE19">
        <v>0</v>
      </c>
      <c r="AF19" s="1">
        <v>1</v>
      </c>
      <c r="AG19" s="4">
        <v>1.0498749999999999</v>
      </c>
      <c r="AH19" s="5" t="s">
        <v>29</v>
      </c>
    </row>
    <row r="20" spans="6:36" x14ac:dyDescent="0.3">
      <c r="AJ20" t="s">
        <v>3</v>
      </c>
    </row>
  </sheetData>
  <mergeCells count="5">
    <mergeCell ref="H3:L3"/>
    <mergeCell ref="M3:Q3"/>
    <mergeCell ref="R3:V3"/>
    <mergeCell ref="W3:AA3"/>
    <mergeCell ref="AB3:AF3"/>
  </mergeCells>
  <hyperlinks>
    <hyperlink ref="AH15" r:id="rId1"/>
    <hyperlink ref="AH16:AH19" r:id="rId2" display="\\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Y21"/>
  <sheetViews>
    <sheetView workbookViewId="0">
      <selection activeCell="H21" sqref="H21"/>
    </sheetView>
  </sheetViews>
  <sheetFormatPr defaultRowHeight="14.4" x14ac:dyDescent="0.3"/>
  <sheetData>
    <row r="5" spans="2:25" x14ac:dyDescent="0.3">
      <c r="E5">
        <v>0</v>
      </c>
      <c r="F5">
        <v>0.1</v>
      </c>
      <c r="G5">
        <v>0.2</v>
      </c>
      <c r="H5">
        <v>0.3</v>
      </c>
      <c r="I5">
        <v>0.4</v>
      </c>
      <c r="J5">
        <v>0.5</v>
      </c>
      <c r="K5">
        <v>0.6</v>
      </c>
      <c r="L5">
        <v>0.7</v>
      </c>
      <c r="M5">
        <v>0.8</v>
      </c>
      <c r="N5">
        <v>0.9</v>
      </c>
      <c r="O5">
        <v>1</v>
      </c>
      <c r="P5">
        <v>1.1000000000000001</v>
      </c>
      <c r="Q5">
        <v>1.2</v>
      </c>
      <c r="R5">
        <v>1.3</v>
      </c>
      <c r="S5">
        <v>1.4</v>
      </c>
      <c r="T5">
        <v>1.5</v>
      </c>
      <c r="U5">
        <v>1.6</v>
      </c>
      <c r="V5">
        <v>1.7</v>
      </c>
      <c r="W5">
        <v>1.8</v>
      </c>
      <c r="X5">
        <v>1.9</v>
      </c>
      <c r="Y5">
        <v>2</v>
      </c>
    </row>
    <row r="9" spans="2:25" x14ac:dyDescent="0.3">
      <c r="B9" t="s">
        <v>35</v>
      </c>
      <c r="C9" t="s">
        <v>32</v>
      </c>
      <c r="D9" t="s">
        <v>36</v>
      </c>
      <c r="E9">
        <v>0</v>
      </c>
      <c r="F9">
        <v>1.7099999999999999E-3</v>
      </c>
      <c r="G9">
        <v>1.8409999999999999E-2</v>
      </c>
      <c r="H9">
        <v>6.8470000000000003E-2</v>
      </c>
      <c r="I9">
        <v>0.15486</v>
      </c>
      <c r="J9">
        <v>0.27539999999999998</v>
      </c>
      <c r="K9">
        <v>0.42193999999999998</v>
      </c>
      <c r="L9">
        <v>0.57913000000000003</v>
      </c>
      <c r="M9">
        <v>0.72668999999999995</v>
      </c>
      <c r="N9">
        <v>0.84562000000000004</v>
      </c>
      <c r="O9">
        <v>0.92496999999999996</v>
      </c>
      <c r="P9">
        <v>0.96924999999999994</v>
      </c>
      <c r="Q9">
        <v>0.98919999999999997</v>
      </c>
      <c r="R9">
        <v>0.99663999999999997</v>
      </c>
      <c r="S9">
        <v>0.99919999999999998</v>
      </c>
      <c r="T9">
        <v>0.99978</v>
      </c>
      <c r="U9">
        <v>0.99992000000000003</v>
      </c>
      <c r="V9">
        <v>0.99997999999999998</v>
      </c>
      <c r="W9">
        <v>1</v>
      </c>
      <c r="X9">
        <v>1</v>
      </c>
      <c r="Y9">
        <v>1</v>
      </c>
    </row>
    <row r="10" spans="2:25" x14ac:dyDescent="0.3">
      <c r="D10" t="s">
        <v>37</v>
      </c>
      <c r="E10">
        <v>0</v>
      </c>
      <c r="F10">
        <v>1.753E-3</v>
      </c>
      <c r="G10">
        <v>1.9154999999999998E-2</v>
      </c>
      <c r="H10">
        <v>6.7761000000000002E-2</v>
      </c>
      <c r="I10">
        <v>0.15307999999999999</v>
      </c>
      <c r="J10">
        <v>0.27092500000000003</v>
      </c>
      <c r="K10">
        <v>0.40881000000000001</v>
      </c>
      <c r="L10">
        <v>0.54963300000000004</v>
      </c>
      <c r="M10">
        <v>0.67750699999999997</v>
      </c>
      <c r="N10">
        <v>0.782331</v>
      </c>
      <c r="O10">
        <v>0.86095699999999997</v>
      </c>
      <c r="P10">
        <v>0.91556000000000004</v>
      </c>
      <c r="Q10">
        <v>0.95102600000000004</v>
      </c>
      <c r="R10">
        <v>0.97275500000000004</v>
      </c>
      <c r="S10">
        <v>0.98540399999999995</v>
      </c>
      <c r="T10">
        <v>0.99244299999999996</v>
      </c>
      <c r="U10">
        <v>0.99620699999999995</v>
      </c>
      <c r="V10">
        <v>0.99814899999999995</v>
      </c>
      <c r="W10">
        <v>0.99911899999999998</v>
      </c>
      <c r="X10">
        <v>0.99959100000000001</v>
      </c>
      <c r="Y10">
        <v>0.99981399999999998</v>
      </c>
    </row>
    <row r="11" spans="2:25" x14ac:dyDescent="0.3">
      <c r="C11" t="s">
        <v>33</v>
      </c>
      <c r="D11" t="s">
        <v>36</v>
      </c>
      <c r="E11">
        <v>0</v>
      </c>
      <c r="F11">
        <v>1.0000000000000001E-5</v>
      </c>
      <c r="G11">
        <v>6.8000000000000005E-4</v>
      </c>
      <c r="H11">
        <v>4.6299999999999996E-3</v>
      </c>
      <c r="I11">
        <v>1.6820000000000002E-2</v>
      </c>
      <c r="J11">
        <v>4.2619999999999998E-2</v>
      </c>
      <c r="K11">
        <v>8.6150000000000004E-2</v>
      </c>
      <c r="L11">
        <v>0.14929999999999999</v>
      </c>
      <c r="M11">
        <v>0.23200000000000001</v>
      </c>
      <c r="N11">
        <v>0.33067999999999997</v>
      </c>
      <c r="O11">
        <v>0.44174999999999998</v>
      </c>
      <c r="P11">
        <v>0.55547999999999997</v>
      </c>
      <c r="Q11">
        <v>0.66822000000000004</v>
      </c>
      <c r="R11">
        <v>0.77039000000000002</v>
      </c>
      <c r="S11">
        <v>0.85360000000000003</v>
      </c>
      <c r="T11">
        <v>0.91686000000000001</v>
      </c>
      <c r="U11">
        <v>0.95750000000000002</v>
      </c>
      <c r="V11">
        <v>0.98040000000000005</v>
      </c>
      <c r="W11">
        <v>0.99194000000000004</v>
      </c>
      <c r="X11">
        <v>0.99697000000000002</v>
      </c>
      <c r="Y11">
        <v>0.99883</v>
      </c>
    </row>
    <row r="12" spans="2:25" x14ac:dyDescent="0.3">
      <c r="D12" t="s">
        <v>37</v>
      </c>
      <c r="E12">
        <v>0</v>
      </c>
      <c r="F12">
        <v>1.4E-5</v>
      </c>
      <c r="G12">
        <v>5.9400000000000002E-4</v>
      </c>
      <c r="H12">
        <v>4.4600000000000004E-3</v>
      </c>
      <c r="I12">
        <v>1.6633999999999999E-2</v>
      </c>
      <c r="J12">
        <v>4.2527000000000002E-2</v>
      </c>
      <c r="K12">
        <v>8.6121000000000003E-2</v>
      </c>
      <c r="L12">
        <v>0.14912500000000001</v>
      </c>
      <c r="M12">
        <v>0.23074900000000001</v>
      </c>
      <c r="N12">
        <v>0.327791</v>
      </c>
      <c r="O12">
        <v>0.43515999999999999</v>
      </c>
      <c r="P12">
        <v>0.54666099999999995</v>
      </c>
      <c r="Q12">
        <v>0.65550699999999995</v>
      </c>
      <c r="R12">
        <v>0.75466999999999995</v>
      </c>
      <c r="S12">
        <v>0.83788700000000005</v>
      </c>
      <c r="T12">
        <v>0.90138099999999999</v>
      </c>
      <c r="U12">
        <v>0.94503999999999999</v>
      </c>
      <c r="V12">
        <v>0.97199400000000002</v>
      </c>
      <c r="W12">
        <v>0.98694400000000004</v>
      </c>
      <c r="X12">
        <v>0.99441999999999997</v>
      </c>
      <c r="Y12">
        <v>0.99780599999999997</v>
      </c>
    </row>
    <row r="13" spans="2:25" x14ac:dyDescent="0.3">
      <c r="C13" t="s">
        <v>34</v>
      </c>
      <c r="D13" t="s">
        <v>36</v>
      </c>
      <c r="E13">
        <v>0</v>
      </c>
      <c r="F13">
        <v>0</v>
      </c>
      <c r="G13">
        <v>9.0000000000000002E-6</v>
      </c>
      <c r="H13">
        <v>1.7799999999999999E-4</v>
      </c>
      <c r="I13">
        <v>1.0690000000000001E-3</v>
      </c>
      <c r="J13">
        <v>4.2820000000000002E-3</v>
      </c>
      <c r="K13">
        <v>1.2016000000000001E-2</v>
      </c>
      <c r="L13">
        <v>2.6866000000000001E-2</v>
      </c>
      <c r="M13">
        <v>5.1728000000000003E-2</v>
      </c>
      <c r="N13">
        <v>8.8322999999999999E-2</v>
      </c>
      <c r="O13">
        <v>0.13741200000000001</v>
      </c>
      <c r="P13">
        <v>0.19964999999999999</v>
      </c>
      <c r="Q13">
        <v>0.27320499999999998</v>
      </c>
      <c r="R13">
        <v>0.35660799999999998</v>
      </c>
      <c r="S13">
        <v>0.44647999999999999</v>
      </c>
      <c r="T13">
        <v>0.539852</v>
      </c>
      <c r="U13">
        <v>0.63233099999999998</v>
      </c>
      <c r="V13">
        <v>0.72029399999999999</v>
      </c>
      <c r="W13">
        <v>0.79883700000000002</v>
      </c>
      <c r="X13">
        <v>0.86436400000000002</v>
      </c>
      <c r="Y13">
        <v>0.91461999999999999</v>
      </c>
    </row>
    <row r="14" spans="2:25" x14ac:dyDescent="0.3">
      <c r="D14" t="s">
        <v>37</v>
      </c>
      <c r="E14">
        <v>0</v>
      </c>
      <c r="F14">
        <v>0</v>
      </c>
      <c r="G14">
        <v>1.0000000000000001E-5</v>
      </c>
      <c r="H14">
        <v>1.7000000000000001E-4</v>
      </c>
      <c r="I14">
        <v>1.0970000000000001E-3</v>
      </c>
      <c r="J14">
        <v>4.2490000000000002E-3</v>
      </c>
      <c r="K14">
        <v>1.1925E-2</v>
      </c>
      <c r="L14">
        <v>2.6855E-2</v>
      </c>
      <c r="M14">
        <v>5.1617000000000003E-2</v>
      </c>
      <c r="N14">
        <v>8.8128999999999999E-2</v>
      </c>
      <c r="O14">
        <v>0.13736499999999999</v>
      </c>
      <c r="P14">
        <v>0.199214</v>
      </c>
      <c r="Q14">
        <v>0.27241399999999999</v>
      </c>
      <c r="R14">
        <v>0.35455199999999998</v>
      </c>
      <c r="S14">
        <v>0.44219900000000001</v>
      </c>
      <c r="T14">
        <v>0.53126099999999998</v>
      </c>
      <c r="U14">
        <v>0.61751299999999998</v>
      </c>
      <c r="V14">
        <v>0.69719600000000004</v>
      </c>
      <c r="W14">
        <v>0.767509</v>
      </c>
      <c r="X14">
        <v>0.82686599999999999</v>
      </c>
      <c r="Y14">
        <v>0.87489499999999998</v>
      </c>
    </row>
    <row r="16" spans="2:25" x14ac:dyDescent="0.3">
      <c r="B16" t="s">
        <v>31</v>
      </c>
      <c r="C16" t="s">
        <v>32</v>
      </c>
      <c r="D16" t="s">
        <v>36</v>
      </c>
      <c r="E16">
        <v>0</v>
      </c>
      <c r="F16">
        <v>1.7899999999999999E-3</v>
      </c>
      <c r="G16">
        <v>1.9449999999999999E-2</v>
      </c>
      <c r="H16">
        <v>6.8180000000000004E-2</v>
      </c>
      <c r="I16">
        <v>0.15426999999999999</v>
      </c>
      <c r="J16">
        <v>0.27228999999999998</v>
      </c>
      <c r="K16">
        <v>0.40861999999999998</v>
      </c>
      <c r="L16">
        <v>0.54829000000000006</v>
      </c>
      <c r="M16">
        <v>0.67706999999999995</v>
      </c>
      <c r="N16">
        <v>0.78</v>
      </c>
      <c r="O16">
        <v>0.85919000000000001</v>
      </c>
      <c r="P16">
        <v>0.91395999999999999</v>
      </c>
      <c r="Q16">
        <v>0.95033999999999996</v>
      </c>
      <c r="R16">
        <v>0.97233000000000003</v>
      </c>
      <c r="S16">
        <v>0.98536999999999997</v>
      </c>
      <c r="T16">
        <v>0.99222999999999995</v>
      </c>
      <c r="U16">
        <v>0.99626999999999999</v>
      </c>
      <c r="V16">
        <v>0.99824999999999997</v>
      </c>
      <c r="W16">
        <v>0.99914000000000003</v>
      </c>
      <c r="X16">
        <v>0.99953999999999998</v>
      </c>
      <c r="Y16">
        <v>0.99982000000000004</v>
      </c>
    </row>
    <row r="17" spans="3:25" x14ac:dyDescent="0.3">
      <c r="D17" t="s">
        <v>37</v>
      </c>
      <c r="E17">
        <v>0</v>
      </c>
      <c r="F17">
        <v>1.753E-3</v>
      </c>
      <c r="G17">
        <v>1.9154999999999998E-2</v>
      </c>
      <c r="H17">
        <v>6.7761000000000002E-2</v>
      </c>
      <c r="I17">
        <v>0.15307999999999999</v>
      </c>
      <c r="J17">
        <v>0.27092500000000003</v>
      </c>
      <c r="K17">
        <v>0.40881000000000001</v>
      </c>
      <c r="L17">
        <v>0.54963300000000004</v>
      </c>
      <c r="M17">
        <v>0.67750699999999997</v>
      </c>
      <c r="N17">
        <v>0.782331</v>
      </c>
      <c r="O17">
        <v>0.86095699999999997</v>
      </c>
      <c r="P17">
        <v>0.91556000000000004</v>
      </c>
      <c r="Q17">
        <v>0.95102600000000004</v>
      </c>
      <c r="R17">
        <v>0.97275500000000004</v>
      </c>
      <c r="S17">
        <v>0.98540399999999995</v>
      </c>
      <c r="T17">
        <v>0.99244299999999996</v>
      </c>
      <c r="U17">
        <v>0.99620699999999995</v>
      </c>
      <c r="V17">
        <v>0.99814899999999995</v>
      </c>
      <c r="W17">
        <v>0.99911899999999998</v>
      </c>
      <c r="X17">
        <v>0.99959100000000001</v>
      </c>
      <c r="Y17">
        <v>0.99981399999999998</v>
      </c>
    </row>
    <row r="18" spans="3:25" x14ac:dyDescent="0.3">
      <c r="C18" t="s">
        <v>33</v>
      </c>
      <c r="D18" t="s">
        <v>36</v>
      </c>
      <c r="E18">
        <v>0</v>
      </c>
      <c r="F18">
        <v>1.0000000000000001E-5</v>
      </c>
      <c r="G18">
        <v>6.3000000000000003E-4</v>
      </c>
      <c r="H18">
        <v>4.3899999999999998E-3</v>
      </c>
      <c r="I18">
        <v>1.61E-2</v>
      </c>
      <c r="J18">
        <v>4.163E-2</v>
      </c>
      <c r="K18">
        <v>8.5620000000000002E-2</v>
      </c>
      <c r="L18">
        <v>0.14774999999999999</v>
      </c>
      <c r="M18">
        <v>0.22978999999999999</v>
      </c>
      <c r="N18">
        <v>0.32654</v>
      </c>
      <c r="O18">
        <v>0.43219999999999997</v>
      </c>
      <c r="P18">
        <v>0.54068000000000005</v>
      </c>
      <c r="Q18">
        <v>0.64385000000000003</v>
      </c>
      <c r="R18">
        <v>0.73341000000000001</v>
      </c>
      <c r="S18">
        <v>0.80881999999999998</v>
      </c>
      <c r="T18">
        <v>0.86775000000000002</v>
      </c>
      <c r="U18">
        <v>0.91222999999999999</v>
      </c>
      <c r="V18">
        <v>0.94340000000000002</v>
      </c>
      <c r="W18">
        <v>0.96443999999999996</v>
      </c>
      <c r="X18">
        <v>0.97882999999999998</v>
      </c>
      <c r="Y18">
        <v>0.98748000000000002</v>
      </c>
    </row>
    <row r="19" spans="3:25" x14ac:dyDescent="0.3">
      <c r="D19" t="s">
        <v>37</v>
      </c>
      <c r="E19">
        <v>0</v>
      </c>
      <c r="F19">
        <v>1.4E-5</v>
      </c>
      <c r="G19">
        <v>5.9400000000000002E-4</v>
      </c>
      <c r="H19">
        <v>4.4600000000000004E-3</v>
      </c>
      <c r="I19">
        <v>1.6633999999999999E-2</v>
      </c>
      <c r="J19">
        <v>4.2527000000000002E-2</v>
      </c>
      <c r="K19">
        <v>8.6120000000000002E-2</v>
      </c>
      <c r="L19">
        <v>0.149114</v>
      </c>
      <c r="M19">
        <v>0.23064399999999999</v>
      </c>
      <c r="N19">
        <v>0.32718999999999998</v>
      </c>
      <c r="O19">
        <v>0.43284899999999998</v>
      </c>
      <c r="P19">
        <v>0.540269</v>
      </c>
      <c r="Q19">
        <v>0.64211600000000002</v>
      </c>
      <c r="R19">
        <v>0.73250999999999999</v>
      </c>
      <c r="S19">
        <v>0.80793000000000004</v>
      </c>
      <c r="T19">
        <v>0.86734299999999998</v>
      </c>
      <c r="U19">
        <v>0.91172600000000004</v>
      </c>
      <c r="V19">
        <v>0.94330099999999995</v>
      </c>
      <c r="W19">
        <v>0.96477800000000002</v>
      </c>
      <c r="X19">
        <v>0.978796</v>
      </c>
      <c r="Y19">
        <v>0.98760599999999998</v>
      </c>
    </row>
    <row r="20" spans="3:25" x14ac:dyDescent="0.3">
      <c r="C20" t="s">
        <v>34</v>
      </c>
      <c r="D20" t="s">
        <v>36</v>
      </c>
      <c r="E20">
        <v>0</v>
      </c>
      <c r="F20">
        <v>0</v>
      </c>
      <c r="G20">
        <v>2.0000000000000002E-5</v>
      </c>
      <c r="H20">
        <v>2.3000000000000001E-4</v>
      </c>
      <c r="I20">
        <v>1.08E-3</v>
      </c>
      <c r="J20">
        <v>4.0600000000000002E-3</v>
      </c>
      <c r="K20">
        <v>1.2290000000000001E-2</v>
      </c>
      <c r="L20">
        <v>2.7009999999999999E-2</v>
      </c>
      <c r="M20">
        <v>5.1650000000000001E-2</v>
      </c>
      <c r="N20">
        <v>8.7770000000000001E-2</v>
      </c>
      <c r="O20">
        <v>0.13818</v>
      </c>
      <c r="P20">
        <v>0.19991</v>
      </c>
      <c r="Q20">
        <v>0.27234000000000003</v>
      </c>
      <c r="R20">
        <v>0.35425000000000001</v>
      </c>
      <c r="S20">
        <v>0.44144</v>
      </c>
      <c r="T20">
        <v>0.53078000000000003</v>
      </c>
      <c r="U20">
        <v>0.61800999999999995</v>
      </c>
      <c r="V20">
        <v>0.69747999999999999</v>
      </c>
      <c r="W20">
        <v>0.76841999999999999</v>
      </c>
      <c r="X20">
        <v>0.82701000000000002</v>
      </c>
      <c r="Y20">
        <v>0.87458000000000002</v>
      </c>
    </row>
    <row r="21" spans="3:25" x14ac:dyDescent="0.3">
      <c r="D21" t="s">
        <v>37</v>
      </c>
      <c r="E21">
        <v>0</v>
      </c>
      <c r="F21">
        <v>0</v>
      </c>
      <c r="G21">
        <v>1.0000000000000001E-5</v>
      </c>
      <c r="H21">
        <v>1.7000000000000001E-4</v>
      </c>
      <c r="I21">
        <v>1.0970000000000001E-3</v>
      </c>
      <c r="J21">
        <v>4.2490000000000002E-3</v>
      </c>
      <c r="K21">
        <v>1.1925E-2</v>
      </c>
      <c r="L21">
        <v>2.6855E-2</v>
      </c>
      <c r="M21">
        <v>5.1617000000000003E-2</v>
      </c>
      <c r="N21">
        <v>8.8128999999999999E-2</v>
      </c>
      <c r="O21">
        <v>0.13736499999999999</v>
      </c>
      <c r="P21">
        <v>0.199214</v>
      </c>
      <c r="Q21">
        <v>0.27241399999999999</v>
      </c>
      <c r="R21">
        <v>0.35455199999999998</v>
      </c>
      <c r="S21">
        <v>0.44219900000000001</v>
      </c>
      <c r="T21">
        <v>0.53126099999999998</v>
      </c>
      <c r="U21">
        <v>0.61751299999999998</v>
      </c>
      <c r="V21">
        <v>0.69719600000000004</v>
      </c>
      <c r="W21">
        <v>0.767509</v>
      </c>
      <c r="X21">
        <v>0.82686599999999999</v>
      </c>
      <c r="Y21">
        <v>0.87489499999999998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21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0.1</v>
      </c>
      <c r="B2">
        <v>0</v>
      </c>
    </row>
    <row r="3" spans="1:2" x14ac:dyDescent="0.3">
      <c r="A3">
        <v>0.2</v>
      </c>
      <c r="B3">
        <v>9.0000000000000002E-6</v>
      </c>
    </row>
    <row r="4" spans="1:2" x14ac:dyDescent="0.3">
      <c r="A4">
        <v>0.3</v>
      </c>
      <c r="B4">
        <v>1.7799999999999999E-4</v>
      </c>
    </row>
    <row r="5" spans="1:2" x14ac:dyDescent="0.3">
      <c r="A5">
        <v>0.4</v>
      </c>
      <c r="B5">
        <v>1.0690000000000001E-3</v>
      </c>
    </row>
    <row r="6" spans="1:2" x14ac:dyDescent="0.3">
      <c r="A6">
        <v>0.5</v>
      </c>
      <c r="B6">
        <v>4.2820000000000002E-3</v>
      </c>
    </row>
    <row r="7" spans="1:2" x14ac:dyDescent="0.3">
      <c r="A7">
        <v>0.6</v>
      </c>
      <c r="B7">
        <v>1.2016000000000001E-2</v>
      </c>
    </row>
    <row r="8" spans="1:2" x14ac:dyDescent="0.3">
      <c r="A8">
        <v>0.7</v>
      </c>
      <c r="B8">
        <v>2.6866000000000001E-2</v>
      </c>
    </row>
    <row r="9" spans="1:2" x14ac:dyDescent="0.3">
      <c r="A9">
        <v>0.8</v>
      </c>
      <c r="B9">
        <v>5.1728000000000003E-2</v>
      </c>
    </row>
    <row r="10" spans="1:2" x14ac:dyDescent="0.3">
      <c r="A10">
        <v>0.9</v>
      </c>
      <c r="B10">
        <v>8.8322999999999999E-2</v>
      </c>
    </row>
    <row r="11" spans="1:2" x14ac:dyDescent="0.3">
      <c r="A11">
        <v>1</v>
      </c>
      <c r="B11">
        <v>0.13741200000000001</v>
      </c>
    </row>
    <row r="12" spans="1:2" x14ac:dyDescent="0.3">
      <c r="A12">
        <v>1.1000000000000001</v>
      </c>
      <c r="B12">
        <v>0.19964999999999999</v>
      </c>
    </row>
    <row r="13" spans="1:2" x14ac:dyDescent="0.3">
      <c r="A13">
        <v>1.2</v>
      </c>
      <c r="B13">
        <v>0.27320499999999998</v>
      </c>
    </row>
    <row r="14" spans="1:2" x14ac:dyDescent="0.3">
      <c r="A14">
        <v>1.3</v>
      </c>
      <c r="B14">
        <v>0.35660799999999998</v>
      </c>
    </row>
    <row r="15" spans="1:2" x14ac:dyDescent="0.3">
      <c r="A15">
        <v>1.4</v>
      </c>
      <c r="B15">
        <v>0.44647999999999999</v>
      </c>
    </row>
    <row r="16" spans="1:2" x14ac:dyDescent="0.3">
      <c r="A16">
        <v>1.5</v>
      </c>
      <c r="B16">
        <v>0.539852</v>
      </c>
    </row>
    <row r="17" spans="1:2" x14ac:dyDescent="0.3">
      <c r="A17">
        <v>1.6</v>
      </c>
      <c r="B17">
        <v>0.63233099999999998</v>
      </c>
    </row>
    <row r="18" spans="1:2" x14ac:dyDescent="0.3">
      <c r="A18">
        <v>1.7</v>
      </c>
      <c r="B18">
        <v>0.72029399999999999</v>
      </c>
    </row>
    <row r="19" spans="1:2" x14ac:dyDescent="0.3">
      <c r="A19">
        <v>1.8</v>
      </c>
      <c r="B19">
        <v>0.79883700000000002</v>
      </c>
    </row>
    <row r="20" spans="1:2" x14ac:dyDescent="0.3">
      <c r="A20">
        <v>1.9</v>
      </c>
      <c r="B20">
        <v>0.86436400000000002</v>
      </c>
    </row>
    <row r="21" spans="1:2" x14ac:dyDescent="0.3">
      <c r="A21">
        <v>2</v>
      </c>
      <c r="B21">
        <v>0.91461999999999999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no_price</vt:lpstr>
      <vt:lpstr>price</vt:lpstr>
      <vt:lpstr>Sheet6</vt:lpstr>
      <vt:lpstr>tl</vt:lpstr>
      <vt:lpstr>no_price!result_noprice</vt:lpstr>
      <vt:lpstr>no_price!result_noprice_1</vt:lpstr>
      <vt:lpstr>no_price!result_price</vt:lpstr>
      <vt:lpstr>price!result_price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2021-06-28T14:13:30Z</dcterms:created>
  <dcterms:modified xsi:type="dcterms:W3CDTF">2021-07-09T17:15:37Z</dcterms:modified>
</cp:coreProperties>
</file>