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tables/table7.xml" ContentType="application/vnd.openxmlformats-officedocument.spreadsheetml.table+xml"/>
  <Override PartName="/xl/queryTables/queryTable2.xml" ContentType="application/vnd.openxmlformats-officedocument.spreadsheetml.query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DBR_extend\result\"/>
    </mc:Choice>
  </mc:AlternateContent>
  <xr:revisionPtr revIDLastSave="0" documentId="13_ncr:1_{52E468C6-403C-405C-A2DB-136E0BC03A76}" xr6:coauthVersionLast="36" xr6:coauthVersionMax="36" xr10:uidLastSave="{00000000-0000-0000-0000-000000000000}"/>
  <bookViews>
    <workbookView xWindow="0" yWindow="0" windowWidth="28800" windowHeight="12225" firstSheet="5" activeTab="8" xr2:uid="{7421D817-B1ED-4225-BDFC-84B6F94C60A5}"/>
  </bookViews>
  <sheets>
    <sheet name="Sheet1" sheetId="1" state="hidden" r:id="rId1"/>
    <sheet name="Sheet3" sheetId="3" state="hidden" r:id="rId2"/>
    <sheet name="Sheet2" sheetId="4" state="hidden" r:id="rId3"/>
    <sheet name="Sheet4" sheetId="5" state="hidden" r:id="rId4"/>
    <sheet name="Sheet5" sheetId="6" state="hidden" r:id="rId5"/>
    <sheet name="Sheet6" sheetId="7" r:id="rId6"/>
    <sheet name="Sheet12" sheetId="13" r:id="rId7"/>
    <sheet name="result2" sheetId="12" r:id="rId8"/>
    <sheet name="result1" sheetId="8" r:id="rId9"/>
  </sheets>
  <definedNames>
    <definedName name="ExternalData_1" localSheetId="8" hidden="1">result1!$A$2:$J$13</definedName>
    <definedName name="ExternalData_2" localSheetId="7" hidden="1">result2!$A$2:$J$18</definedName>
    <definedName name="ExternalData_3" localSheetId="6" hidden="1">Sheet12!$A$1:$J$32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2" l="1"/>
  <c r="Q4" i="12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Q13" i="8"/>
  <c r="Q12" i="8"/>
  <c r="Q11" i="8"/>
  <c r="Q10" i="8"/>
  <c r="Q9" i="8"/>
  <c r="Q8" i="8"/>
  <c r="Q7" i="8"/>
  <c r="Q6" i="8"/>
  <c r="Q5" i="8"/>
  <c r="Q4" i="8"/>
  <c r="Q3" i="8"/>
  <c r="N13" i="8"/>
  <c r="N12" i="8"/>
  <c r="N11" i="8"/>
  <c r="N10" i="8"/>
  <c r="N9" i="8"/>
  <c r="N8" i="8"/>
  <c r="N7" i="8"/>
  <c r="N6" i="8"/>
  <c r="N5" i="8"/>
  <c r="N4" i="8"/>
  <c r="N3" i="8"/>
  <c r="K3" i="8"/>
  <c r="K4" i="8"/>
  <c r="K5" i="8"/>
  <c r="K6" i="8"/>
  <c r="K7" i="8"/>
  <c r="K8" i="8"/>
  <c r="K9" i="8"/>
  <c r="K10" i="8"/>
  <c r="K11" i="8"/>
  <c r="K12" i="8"/>
  <c r="K13" i="8"/>
  <c r="J14" i="7" l="1"/>
  <c r="J13" i="7"/>
  <c r="J12" i="7"/>
  <c r="J11" i="7"/>
  <c r="J10" i="7"/>
  <c r="J9" i="7"/>
  <c r="J8" i="7"/>
  <c r="J7" i="7"/>
  <c r="J6" i="7"/>
  <c r="J5" i="7"/>
  <c r="J4" i="7"/>
  <c r="G14" i="7"/>
  <c r="G13" i="7"/>
  <c r="G12" i="7"/>
  <c r="G11" i="7"/>
  <c r="G10" i="7"/>
  <c r="G9" i="7"/>
  <c r="G8" i="7"/>
  <c r="G7" i="7"/>
  <c r="G6" i="7"/>
  <c r="G5" i="7"/>
  <c r="G4" i="7"/>
  <c r="D14" i="7"/>
  <c r="D11" i="7"/>
  <c r="D12" i="7"/>
  <c r="D13" i="7"/>
  <c r="D10" i="7"/>
  <c r="D9" i="7"/>
  <c r="D8" i="7"/>
  <c r="D7" i="7"/>
  <c r="D6" i="7"/>
  <c r="D5" i="7"/>
  <c r="D4" i="7"/>
  <c r="J10" i="6"/>
  <c r="J9" i="6"/>
  <c r="J8" i="6"/>
  <c r="J7" i="6"/>
  <c r="J6" i="6"/>
  <c r="J5" i="6"/>
  <c r="J4" i="6"/>
  <c r="I4" i="6"/>
  <c r="I5" i="6"/>
  <c r="I6" i="6"/>
  <c r="I7" i="6"/>
  <c r="I8" i="6"/>
  <c r="I9" i="6"/>
  <c r="I10" i="6"/>
  <c r="H4" i="6"/>
  <c r="H5" i="6"/>
  <c r="H6" i="6"/>
  <c r="H7" i="6"/>
  <c r="H8" i="6"/>
  <c r="H9" i="6"/>
  <c r="H10" i="6"/>
  <c r="G10" i="6"/>
  <c r="G9" i="6"/>
  <c r="G8" i="6"/>
  <c r="G7" i="6"/>
  <c r="G6" i="6"/>
  <c r="G5" i="6"/>
  <c r="G4" i="6"/>
  <c r="D5" i="6"/>
  <c r="D6" i="6"/>
  <c r="D7" i="6"/>
  <c r="D8" i="6"/>
  <c r="D9" i="6"/>
  <c r="D10" i="6"/>
  <c r="D4" i="6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C59" i="1"/>
  <c r="E56" i="1"/>
  <c r="E10" i="1"/>
  <c r="E11" i="1"/>
  <c r="E12" i="1"/>
  <c r="E13" i="1"/>
  <c r="E14" i="1"/>
  <c r="E18" i="1"/>
  <c r="E22" i="1"/>
  <c r="E24" i="1"/>
  <c r="E25" i="1"/>
  <c r="E26" i="1"/>
  <c r="E34" i="1"/>
  <c r="E35" i="1"/>
  <c r="E36" i="1"/>
  <c r="E37" i="1"/>
  <c r="E38" i="1"/>
  <c r="E42" i="1"/>
  <c r="E46" i="1"/>
  <c r="E48" i="1"/>
  <c r="E49" i="1"/>
  <c r="E50" i="1"/>
  <c r="E6" i="1"/>
  <c r="E8" i="1"/>
  <c r="E20" i="1"/>
  <c r="E30" i="1"/>
  <c r="E32" i="1"/>
  <c r="E44" i="1"/>
  <c r="E54" i="1"/>
  <c r="D59" i="1"/>
  <c r="E3" i="1"/>
  <c r="E4" i="1"/>
  <c r="E5" i="1"/>
  <c r="E7" i="1"/>
  <c r="E9" i="1"/>
  <c r="E15" i="1"/>
  <c r="E16" i="1"/>
  <c r="E17" i="1"/>
  <c r="E19" i="1"/>
  <c r="E21" i="1"/>
  <c r="E23" i="1"/>
  <c r="E27" i="1"/>
  <c r="E28" i="1"/>
  <c r="E29" i="1"/>
  <c r="E31" i="1"/>
  <c r="E33" i="1"/>
  <c r="E39" i="1"/>
  <c r="E40" i="1"/>
  <c r="E41" i="1"/>
  <c r="E43" i="1"/>
  <c r="E45" i="1"/>
  <c r="E47" i="1"/>
  <c r="E51" i="1"/>
  <c r="E52" i="1"/>
  <c r="E53" i="1"/>
  <c r="E55" i="1"/>
  <c r="E57" i="1" l="1"/>
  <c r="E58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9B59BD-9496-4289-A622-D1BD684A9DBE}" keepAlive="1" name="Query - distribution" description="Connection to the 'distribution' query in the workbook." type="5" refreshedVersion="6" background="1">
    <dbPr connection="Provider=Microsoft.Mashup.OleDb.1;Data Source=$Workbook$;Location=distribution;Extended Properties=&quot;&quot;" command="SELECT * FROM [distribution]"/>
  </connection>
  <connection id="2" xr16:uid="{EE61C707-C5ED-4E86-955E-34DF3787DF31}" keepAlive="1" name="Query - distribution (2)" description="Connection to the 'distribution (2)' query in the workbook." type="5" refreshedVersion="6" background="1">
    <dbPr connection="Provider=Microsoft.Mashup.OleDb.1;Data Source=$Workbook$;Location=distribution (2);Extended Properties=&quot;&quot;" command="SELECT * FROM [distribution (2)]"/>
  </connection>
  <connection id="3" xr16:uid="{CCD16597-253D-4722-B3F9-FD53DAE42A26}" keepAlive="1" name="Query - markov_state1" description="Connection to the 'markov_state1' query in the workbook." type="5" refreshedVersion="6" background="1" saveData="1">
    <dbPr connection="Provider=Microsoft.Mashup.OleDb.1;Data Source=$Workbook$;Location=markov_state1;Extended Properties=&quot;&quot;" command="SELECT * FROM [markov_state1]"/>
  </connection>
  <connection id="4" xr16:uid="{34D47D27-4E96-4AA3-855B-D9F61F643611}" keepAlive="1" name="Query - markov_state1 (2)" description="Connection to the 'markov_state1 (2)' query in the workbook." type="5" refreshedVersion="6" background="1" saveData="1">
    <dbPr connection="Provider=Microsoft.Mashup.OleDb.1;Data Source=$Workbook$;Location=markov_state1 (2);Extended Properties=&quot;&quot;" command="SELECT * FROM [markov_state1 (2)]"/>
  </connection>
  <connection id="5" xr16:uid="{D47490BD-1FB9-49CD-ACE2-A45D95F843B9}" keepAlive="1" name="Query - markov_state2" description="Connection to the 'markov_state2' query in the workbook." type="5" refreshedVersion="6" background="1">
    <dbPr connection="Provider=Microsoft.Mashup.OleDb.1;Data Source=$Workbook$;Location=markov_state2;Extended Properties=&quot;&quot;" command="SELECT * FROM [markov_state2]"/>
  </connection>
  <connection id="6" xr16:uid="{87B624B2-6C6A-4798-839E-3D90009A14FA}" keepAlive="1" name="Query - markov_state2 (2)" description="Connection to the 'markov_state2 (2)' query in the workbook." type="5" refreshedVersion="6" background="1" saveData="1">
    <dbPr connection="Provider=Microsoft.Mashup.OleDb.1;Data Source=$Workbook$;Location=markov_state2 (2);Extended Properties=&quot;&quot;" command="SELECT * FROM [markov_state2 (2)]"/>
  </connection>
  <connection id="7" xr16:uid="{B7688A52-0523-4470-83E5-AD0E612DC8B1}" keepAlive="1" name="Query - markov_WiFi" description="Connection to the 'markov_WiFi' query in the workbook." type="5" refreshedVersion="6" background="1">
    <dbPr connection="Provider=Microsoft.Mashup.OleDb.1;Data Source=$Workbook$;Location=markov_WiFi;Extended Properties=&quot;&quot;" command="SELECT * FROM [markov_WiFi]"/>
  </connection>
  <connection id="8" xr16:uid="{A5703148-6DFB-4655-B50F-F339384C645C}" keepAlive="1" name="Query - markov_WiFi (2)" description="Connection to the 'markov_WiFi (2)' query in the workbook." type="5" refreshedVersion="6" background="1">
    <dbPr connection="Provider=Microsoft.Mashup.OleDb.1;Data Source=$Workbook$;Location=markov_WiFi (2);Extended Properties=&quot;&quot;" command="SELECT * FROM [markov_WiFi (2)]"/>
  </connection>
</connections>
</file>

<file path=xl/sharedStrings.xml><?xml version="1.0" encoding="utf-8"?>
<sst xmlns="http://schemas.openxmlformats.org/spreadsheetml/2006/main" count="586" uniqueCount="373">
  <si>
    <t>N_simulation = 100000</t>
  </si>
  <si>
    <t>E[tw] = 500</t>
  </si>
  <si>
    <t>E[t1] = 50</t>
  </si>
  <si>
    <t>E[t] = 150</t>
  </si>
  <si>
    <t>E[ts] = 1500</t>
  </si>
  <si>
    <t>Total State 1 :100000</t>
  </si>
  <si>
    <t>Total State 2 :100000</t>
  </si>
  <si>
    <t>=============== State 1 ===============</t>
  </si>
  <si>
    <t>=============== State 2 ===============</t>
  </si>
  <si>
    <t>P[0]           </t>
  </si>
  <si>
    <t>P[1]           </t>
  </si>
  <si>
    <t>P[2]           </t>
  </si>
  <si>
    <t>P[3]           </t>
  </si>
  <si>
    <t>P[4]           </t>
  </si>
  <si>
    <t>P[5]           </t>
  </si>
  <si>
    <t>P[6]           </t>
  </si>
  <si>
    <t>P[7]           </t>
  </si>
  <si>
    <t>P[8]           </t>
  </si>
  <si>
    <t>P[9]           </t>
  </si>
  <si>
    <t>P[10]          </t>
  </si>
  <si>
    <t>P[11]          </t>
  </si>
  <si>
    <t>P[12]          </t>
  </si>
  <si>
    <t>P[13]          </t>
  </si>
  <si>
    <t>P[14]          </t>
  </si>
  <si>
    <t>P[15]          </t>
  </si>
  <si>
    <t>P[16]          </t>
  </si>
  <si>
    <t>P[17]          </t>
  </si>
  <si>
    <t>P[18]          </t>
  </si>
  <si>
    <t>P[19]          </t>
  </si>
  <si>
    <t>P[20]          </t>
  </si>
  <si>
    <t>P[21]          </t>
  </si>
  <si>
    <t>P[22]          </t>
  </si>
  <si>
    <t>P[23]          </t>
  </si>
  <si>
    <t>P[24]          </t>
  </si>
  <si>
    <t>P[25]          </t>
  </si>
  <si>
    <t>P[26]          </t>
  </si>
  <si>
    <t>P[27]          </t>
  </si>
  <si>
    <t>P[28]          </t>
  </si>
  <si>
    <t>P[29]          </t>
  </si>
  <si>
    <t>P[30]          </t>
  </si>
  <si>
    <t>P[31]          </t>
  </si>
  <si>
    <t>P[32]          </t>
  </si>
  <si>
    <t>   30         </t>
  </si>
  <si>
    <t>P[33]          </t>
  </si>
  <si>
    <t>P[34]          </t>
  </si>
  <si>
    <t>   37         </t>
  </si>
  <si>
    <t>P[35]          </t>
  </si>
  <si>
    <t>P[36]          </t>
  </si>
  <si>
    <t>   20         </t>
  </si>
  <si>
    <t>P[37]          </t>
  </si>
  <si>
    <t>   10         </t>
  </si>
  <si>
    <t>P[38]          </t>
  </si>
  <si>
    <t>    4         </t>
  </si>
  <si>
    <t>P[39]          </t>
  </si>
  <si>
    <t>P[40]          </t>
  </si>
  <si>
    <t>P[41]          </t>
  </si>
  <si>
    <t>P[42]          </t>
  </si>
  <si>
    <t>    5         </t>
  </si>
  <si>
    <t>P[43]          </t>
  </si>
  <si>
    <t>P[44]          </t>
  </si>
  <si>
    <t>    3         </t>
  </si>
  <si>
    <t>P[45]          </t>
  </si>
  <si>
    <t>P[46]          </t>
  </si>
  <si>
    <t>    2         </t>
  </si>
  <si>
    <t>P[47]          </t>
  </si>
  <si>
    <t>P[48]          </t>
  </si>
  <si>
    <t>P[49]          </t>
  </si>
  <si>
    <t>    1         </t>
  </si>
  <si>
    <t>P[51]          </t>
  </si>
  <si>
    <t>P[52]          </t>
  </si>
  <si>
    <t>P[53]          </t>
  </si>
  <si>
    <t>P[58]          </t>
  </si>
  <si>
    <t>   31         </t>
  </si>
  <si>
    <t>P[50]          </t>
  </si>
  <si>
    <t>P[54]          </t>
  </si>
  <si>
    <t>P[N=n]</t>
  </si>
  <si>
    <t>  # of Visitting </t>
  </si>
  <si>
    <t>    Simulation </t>
  </si>
  <si>
    <t> Math Analyisis </t>
  </si>
  <si>
    <t>15368         </t>
  </si>
  <si>
    <t>14286         </t>
  </si>
  <si>
    <t>11833         </t>
  </si>
  <si>
    <t> 9918         </t>
  </si>
  <si>
    <t> 8174         </t>
  </si>
  <si>
    <t> 6731         </t>
  </si>
  <si>
    <t> 5613         </t>
  </si>
  <si>
    <t> 4753         </t>
  </si>
  <si>
    <t> 3969         </t>
  </si>
  <si>
    <t> 3299         </t>
  </si>
  <si>
    <t> 2719         </t>
  </si>
  <si>
    <t> 2254         </t>
  </si>
  <si>
    <t> 1848         </t>
  </si>
  <si>
    <t> 1621         </t>
  </si>
  <si>
    <t> 1274         </t>
  </si>
  <si>
    <t> 1089         </t>
  </si>
  <si>
    <t>  884         </t>
  </si>
  <si>
    <t>  751         </t>
  </si>
  <si>
    <t>  614         </t>
  </si>
  <si>
    <t>  506         </t>
  </si>
  <si>
    <t>  427         </t>
  </si>
  <si>
    <t>  344         </t>
  </si>
  <si>
    <t>  285         </t>
  </si>
  <si>
    <t>  227         </t>
  </si>
  <si>
    <t>  193         </t>
  </si>
  <si>
    <t>  174         </t>
  </si>
  <si>
    <t>  165         </t>
  </si>
  <si>
    <t>  118         </t>
  </si>
  <si>
    <t>   85         </t>
  </si>
  <si>
    <t>   84         </t>
  </si>
  <si>
    <t>   63         </t>
  </si>
  <si>
    <t>   48         </t>
  </si>
  <si>
    <t>   54         </t>
  </si>
  <si>
    <t>   16         </t>
  </si>
  <si>
    <t>   12         </t>
  </si>
  <si>
    <t>   13         </t>
  </si>
  <si>
    <t>  # of Visitting  </t>
  </si>
  <si>
    <t>  Simulation </t>
  </si>
  <si>
    <t>E[t0] = 200</t>
  </si>
  <si>
    <t>Diff</t>
  </si>
  <si>
    <t> 7023 </t>
  </si>
  <si>
    <t>13707 </t>
  </si>
  <si>
    <t>11676 </t>
  </si>
  <si>
    <t>10057 </t>
  </si>
  <si>
    <t> 8496 </t>
  </si>
  <si>
    <t> 7215 </t>
  </si>
  <si>
    <t> 6238 </t>
  </si>
  <si>
    <t> 4994 </t>
  </si>
  <si>
    <t> 4533 </t>
  </si>
  <si>
    <t> 4034 </t>
  </si>
  <si>
    <t> 3337 </t>
  </si>
  <si>
    <t> 2798 </t>
  </si>
  <si>
    <t> 2334 </t>
  </si>
  <si>
    <t> 1926 </t>
  </si>
  <si>
    <t> 1768 </t>
  </si>
  <si>
    <t> 1475 </t>
  </si>
  <si>
    <t> 1270 </t>
  </si>
  <si>
    <t> 1054 </t>
  </si>
  <si>
    <t>  905 </t>
  </si>
  <si>
    <t>  772 </t>
  </si>
  <si>
    <t>  635 </t>
  </si>
  <si>
    <t>  548 </t>
  </si>
  <si>
    <t>  500 </t>
  </si>
  <si>
    <t>  387 </t>
  </si>
  <si>
    <t>  338 </t>
  </si>
  <si>
    <t>  322 </t>
  </si>
  <si>
    <t>  231 </t>
  </si>
  <si>
    <t>  196 </t>
  </si>
  <si>
    <t>  173 </t>
  </si>
  <si>
    <t>  146 </t>
  </si>
  <si>
    <t>  135 </t>
  </si>
  <si>
    <t>  122 </t>
  </si>
  <si>
    <t>   89 </t>
  </si>
  <si>
    <t>   96 </t>
  </si>
  <si>
    <t>   69 </t>
  </si>
  <si>
    <t>   65 </t>
  </si>
  <si>
    <t>   42 </t>
  </si>
  <si>
    <t>   40 </t>
  </si>
  <si>
    <t>   43 </t>
  </si>
  <si>
    <t>   26 </t>
  </si>
  <si>
    <t>   29 </t>
  </si>
  <si>
    <t>   18 </t>
  </si>
  <si>
    <t>   24 </t>
  </si>
  <si>
    <t>   22 </t>
  </si>
  <si>
    <t>    9 </t>
  </si>
  <si>
    <t>   10 </t>
  </si>
  <si>
    <t>   15 </t>
  </si>
  <si>
    <t>    8 </t>
  </si>
  <si>
    <t>    6 </t>
  </si>
  <si>
    <t>    7 </t>
  </si>
  <si>
    <t>    3 </t>
  </si>
  <si>
    <t>    4 </t>
  </si>
  <si>
    <t>    2 </t>
  </si>
  <si>
    <t>    1 </t>
  </si>
  <si>
    <t>P[0] </t>
  </si>
  <si>
    <t>P[1] </t>
  </si>
  <si>
    <t>P[2] </t>
  </si>
  <si>
    <t>P[3] </t>
  </si>
  <si>
    <t>P[4] </t>
  </si>
  <si>
    <t>P[5] </t>
  </si>
  <si>
    <t>P[6] </t>
  </si>
  <si>
    <t>P[7] </t>
  </si>
  <si>
    <t>P[8] </t>
  </si>
  <si>
    <t>P[9] </t>
  </si>
  <si>
    <t>P[10]</t>
  </si>
  <si>
    <t>P[11]</t>
  </si>
  <si>
    <t>P[12]</t>
  </si>
  <si>
    <t>P[13]</t>
  </si>
  <si>
    <t>P[14]</t>
  </si>
  <si>
    <t>P[15]</t>
  </si>
  <si>
    <t>P[16]</t>
  </si>
  <si>
    <t>P[17]</t>
  </si>
  <si>
    <t>P[18]</t>
  </si>
  <si>
    <t>P[19]</t>
  </si>
  <si>
    <t>P[20]</t>
  </si>
  <si>
    <t>P[21]</t>
  </si>
  <si>
    <t>P[22]</t>
  </si>
  <si>
    <t>P[23]</t>
  </si>
  <si>
    <t>P[24]</t>
  </si>
  <si>
    <t>P[25]</t>
  </si>
  <si>
    <t>P[26]</t>
  </si>
  <si>
    <t>P[27]</t>
  </si>
  <si>
    <t>P[28]</t>
  </si>
  <si>
    <t>P[29]</t>
  </si>
  <si>
    <t>P[30]</t>
  </si>
  <si>
    <t>P[31]</t>
  </si>
  <si>
    <t>P[32]</t>
  </si>
  <si>
    <t>P[33]</t>
  </si>
  <si>
    <t>P[34]</t>
  </si>
  <si>
    <t>P[35]</t>
  </si>
  <si>
    <t>P[36]</t>
  </si>
  <si>
    <t>P[37]</t>
  </si>
  <si>
    <t>P[38]</t>
  </si>
  <si>
    <t>P[39]</t>
  </si>
  <si>
    <t>P[40]</t>
  </si>
  <si>
    <t>P[41]</t>
  </si>
  <si>
    <t>P[42]</t>
  </si>
  <si>
    <t>P[43]</t>
  </si>
  <si>
    <t>P[44]</t>
  </si>
  <si>
    <t>P[45]</t>
  </si>
  <si>
    <t>P[46]</t>
  </si>
  <si>
    <t>P[47]</t>
  </si>
  <si>
    <t>P[48]</t>
  </si>
  <si>
    <t>P[49]</t>
  </si>
  <si>
    <t>P[50]</t>
  </si>
  <si>
    <t>P[51]</t>
  </si>
  <si>
    <t>P[52]</t>
  </si>
  <si>
    <t>P[53]</t>
  </si>
  <si>
    <t>P[54]</t>
  </si>
  <si>
    <t>P[55]</t>
  </si>
  <si>
    <t>P[57]</t>
  </si>
  <si>
    <t>P[59]</t>
  </si>
  <si>
    <t>P[60]</t>
  </si>
  <si>
    <t>P[61]</t>
  </si>
  <si>
    <t>P[62]</t>
  </si>
  <si>
    <t>P[67]</t>
  </si>
  <si>
    <t>P[68]</t>
  </si>
  <si>
    <t>=============== Report ===============</t>
  </si>
  <si>
    <t>E[tw] = 200</t>
  </si>
  <si>
    <t>E[t1] = 40</t>
  </si>
  <si>
    <t>E[t] = 80</t>
  </si>
  <si>
    <t>E[ts] = 800</t>
  </si>
  <si>
    <t>22190 </t>
  </si>
  <si>
    <t>17422 </t>
  </si>
  <si>
    <t>13580 </t>
  </si>
  <si>
    <t>10502 </t>
  </si>
  <si>
    <t> 8130 </t>
  </si>
  <si>
    <t> 6342 </t>
  </si>
  <si>
    <t> 4810 </t>
  </si>
  <si>
    <t> 3801 </t>
  </si>
  <si>
    <t> 2949 </t>
  </si>
  <si>
    <t> 2187 </t>
  </si>
  <si>
    <t> 1857 </t>
  </si>
  <si>
    <t> 1325 </t>
  </si>
  <si>
    <t> 1090 </t>
  </si>
  <si>
    <t>  827 </t>
  </si>
  <si>
    <t>  690 </t>
  </si>
  <si>
    <t>  520 </t>
  </si>
  <si>
    <t>  396 </t>
  </si>
  <si>
    <t>  308 </t>
  </si>
  <si>
    <t>  244 </t>
  </si>
  <si>
    <t>  179 </t>
  </si>
  <si>
    <t>  147 </t>
  </si>
  <si>
    <t>  130 </t>
  </si>
  <si>
    <t>   72 </t>
  </si>
  <si>
    <t>   64 </t>
  </si>
  <si>
    <t>   54 </t>
  </si>
  <si>
    <t>   37 </t>
  </si>
  <si>
    <t>   25 </t>
  </si>
  <si>
    <t>   28 </t>
  </si>
  <si>
    <t>   13 </t>
  </si>
  <si>
    <t>   11 </t>
  </si>
  <si>
    <t>   Simulation </t>
  </si>
  <si>
    <t> 14932</t>
  </si>
  <si>
    <t> 17159</t>
  </si>
  <si>
    <t> 13602</t>
  </si>
  <si>
    <t> 10964</t>
  </si>
  <si>
    <t>  8853</t>
  </si>
  <si>
    <t>  6921</t>
  </si>
  <si>
    <t>  5479</t>
  </si>
  <si>
    <t>  4484</t>
  </si>
  <si>
    <t>  3509</t>
  </si>
  <si>
    <t>  2846</t>
  </si>
  <si>
    <t>  2217</t>
  </si>
  <si>
    <t>  1790</t>
  </si>
  <si>
    <t>  1447</t>
  </si>
  <si>
    <t>  1133</t>
  </si>
  <si>
    <t>   906</t>
  </si>
  <si>
    <t>   769</t>
  </si>
  <si>
    <t>   624</t>
  </si>
  <si>
    <t>   468</t>
  </si>
  <si>
    <t>   369</t>
  </si>
  <si>
    <t>   321</t>
  </si>
  <si>
    <t>   232</t>
  </si>
  <si>
    <t>   198</t>
  </si>
  <si>
    <t>   162</t>
  </si>
  <si>
    <t>   144</t>
  </si>
  <si>
    <t>    88</t>
  </si>
  <si>
    <t>    82</t>
  </si>
  <si>
    <t>    62</t>
  </si>
  <si>
    <t>    34</t>
  </si>
  <si>
    <t>    33</t>
  </si>
  <si>
    <t>    35</t>
  </si>
  <si>
    <t>    19</t>
  </si>
  <si>
    <t>    29</t>
  </si>
  <si>
    <t>    15</t>
  </si>
  <si>
    <t>    13</t>
  </si>
  <si>
    <t>    11</t>
  </si>
  <si>
    <t>     6</t>
  </si>
  <si>
    <t>    12</t>
  </si>
  <si>
    <t>     3</t>
  </si>
  <si>
    <t>     7</t>
  </si>
  <si>
    <t>     4</t>
  </si>
  <si>
    <t>     2</t>
  </si>
  <si>
    <t>     1</t>
  </si>
  <si>
    <t>P[0]</t>
  </si>
  <si>
    <t>P[1]</t>
  </si>
  <si>
    <t>P[2]</t>
  </si>
  <si>
    <t>P[3]</t>
  </si>
  <si>
    <t>P[4]</t>
  </si>
  <si>
    <t>P[5]</t>
  </si>
  <si>
    <t>P[6]</t>
  </si>
  <si>
    <t xml:space="preserve">Visting WiFi </t>
  </si>
  <si>
    <t>[NEW MODEL] Visting WiFi  State 1</t>
  </si>
  <si>
    <t>    Simulation 2</t>
  </si>
  <si>
    <t> Math Analyisis 3</t>
  </si>
  <si>
    <t>Diff4</t>
  </si>
  <si>
    <t>WiFi state 1 [sim] Vs WiFi Visit [ana]</t>
  </si>
  <si>
    <t>State 1 Sim</t>
  </si>
  <si>
    <t>WiFi Ana</t>
  </si>
  <si>
    <t>Diff2</t>
  </si>
  <si>
    <t>=============== Report ===============</t>
  </si>
  <si>
    <t>N_simulation = 100000</t>
  </si>
  <si>
    <t>E[t0] = 250</t>
  </si>
  <si>
    <t>E[tw] = 500</t>
  </si>
  <si>
    <t>E[t1] = 500</t>
  </si>
  <si>
    <t>E[t] = 1e-06</t>
  </si>
  <si>
    <t>E[ts] = 300</t>
  </si>
  <si>
    <t>Total State 1 :100000</t>
  </si>
  <si>
    <t>Total State 2 :100000</t>
  </si>
  <si>
    <t>E[t0] = 50</t>
  </si>
  <si>
    <t>E[tw] = 150</t>
  </si>
  <si>
    <t>E[t1] = 150</t>
  </si>
  <si>
    <t>E[ts] = 250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</si>
  <si>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</si>
  <si>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</si>
  <si>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</si>
  <si>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</si>
  <si>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</si>
  <si>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</si>
  <si>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</si>
  <si>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</si>
  <si>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</si>
  <si>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</si>
  <si>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Nsim</t>
  </si>
  <si>
    <t>ETS</t>
  </si>
  <si>
    <t>ET0</t>
  </si>
  <si>
    <t>ETC</t>
  </si>
  <si>
    <t>ET1</t>
  </si>
  <si>
    <t>ET2</t>
  </si>
  <si>
    <t>Visit</t>
  </si>
  <si>
    <t>Psim</t>
  </si>
  <si>
    <t>Pmath</t>
  </si>
  <si>
    <t>Pr(n)</t>
  </si>
  <si>
    <t>State1</t>
  </si>
  <si>
    <t>State2</t>
  </si>
  <si>
    <t>Math</t>
  </si>
  <si>
    <t>New Model(Sim) Vs WiFi model (ana)</t>
  </si>
  <si>
    <t>Psim2</t>
  </si>
  <si>
    <t>Math3</t>
  </si>
  <si>
    <t>Pmath3</t>
  </si>
  <si>
    <t>Pmath2</t>
  </si>
  <si>
    <t>Psim3</t>
  </si>
  <si>
    <t>Diff3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</si>
</sst>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1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theme="0"/>
      <name val="Consolas"/>
      <family val="3"/>
    </font>
    <font>
      <sz val="11"/>
      <color theme="1"/>
      <name val="Consolas"/>
      <family val="3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onsolas"/>
      <family val="3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0" fillId="0" borderId="0" xfId="0" applyNumberFormat="1"/>
    <xf numFmtId="10" fontId="0" fillId="0" borderId="0" xfId="0" applyNumberFormat="1"/>
    <xf numFmtId="0" fontId="0" fillId="0" borderId="0" xfId="0" applyFont="1"/>
    <xf numFmtId="0" fontId="5" fillId="0" borderId="0" xfId="0" applyFont="1"/>
    <xf numFmtId="0" fontId="8" fillId="2" borderId="1" xfId="0" applyFont="1" applyFill="1" applyBorder="1" applyAlignment="1">
      <alignment vertical="center"/>
    </xf>
    <xf numFmtId="0" fontId="6" fillId="2" borderId="2" xfId="0" applyFont="1" applyFill="1" applyBorder="1"/>
    <xf numFmtId="0" fontId="6" fillId="2" borderId="3" xfId="0" applyFont="1" applyFill="1" applyBorder="1"/>
    <xf numFmtId="10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0" fontId="2" fillId="0" borderId="2" xfId="0" applyNumberFormat="1" applyFont="1" applyBorder="1"/>
    <xf numFmtId="10" fontId="2" fillId="0" borderId="4" xfId="0" applyNumberFormat="1" applyFont="1" applyBorder="1"/>
    <xf numFmtId="165" fontId="2" fillId="4" borderId="0" xfId="0" applyNumberFormat="1" applyFont="1" applyFill="1"/>
    <xf numFmtId="165" fontId="0" fillId="4" borderId="0" xfId="0" applyNumberFormat="1" applyFill="1"/>
    <xf numFmtId="165" fontId="2" fillId="5" borderId="0" xfId="0" applyNumberFormat="1" applyFont="1" applyFill="1"/>
    <xf numFmtId="165" fontId="0" fillId="6" borderId="0" xfId="0" applyNumberFormat="1" applyFill="1"/>
    <xf numFmtId="0" fontId="9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7" borderId="5" xfId="0" applyFont="1" applyFill="1" applyBorder="1"/>
    <xf numFmtId="0" fontId="0" fillId="7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165" fontId="0" fillId="7" borderId="5" xfId="0" applyNumberFormat="1" applyFont="1" applyFill="1" applyBorder="1"/>
    <xf numFmtId="165" fontId="0" fillId="0" borderId="5" xfId="0" applyNumberFormat="1" applyFont="1" applyBorder="1"/>
    <xf numFmtId="165" fontId="0" fillId="7" borderId="6" xfId="0" applyNumberFormat="1" applyFont="1" applyFill="1" applyBorder="1"/>
    <xf numFmtId="165" fontId="0" fillId="0" borderId="6" xfId="0" applyNumberFormat="1" applyFont="1" applyBorder="1"/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</cellXfs>
  <cellStyles count="1">
    <cellStyle name="Normal" xfId="0" builtinId="0"/>
  </cellStyles>
  <dxfs count="52">
    <dxf>
      <numFmt numFmtId="165" formatCode="0.000000"/>
    </dxf>
    <dxf>
      <numFmt numFmtId="165" formatCode="0.000000"/>
    </dxf>
    <dxf>
      <numFmt numFmtId="14" formatCode="0.00%"/>
    </dxf>
    <dxf>
      <numFmt numFmtId="14" formatCode="0.00%"/>
    </dxf>
    <dxf>
      <numFmt numFmtId="165" formatCode="0.000000"/>
    </dxf>
    <dxf>
      <numFmt numFmtId="165" formatCode="0.000000"/>
    </dxf>
    <dxf>
      <numFmt numFmtId="165" formatCode="0.000000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00000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0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0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numFmt numFmtId="165" formatCode="0.000000"/>
    </dxf>
    <dxf>
      <numFmt numFmtId="165" formatCode="0.000000"/>
      <fill>
        <patternFill patternType="solid">
          <fgColor indexed="64"/>
          <bgColor theme="7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0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4" formatCode="0.00%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numFmt numFmtId="14" formatCode="0.00%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4" formatCode="0.00%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onsolas"/>
        <family val="3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F463A799-99DD-4E0A-9978-E70E18CA439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8EE9033-2B5C-4410-B073-3A0BAA6F72F4}" autoFormatId="16" applyNumberFormats="0" applyBorderFormats="0" applyFontFormats="0" applyPatternFormats="0" applyAlignmentFormats="0" applyWidthHeightFormats="0">
  <queryTableRefresh nextId="18" unboundColumnsRight="7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3E4C11-4509-4C7C-BB30-37A1CCCA6A7B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88BD2B-C294-4094-880E-E6CB8BD6C923}" name="Table1" displayName="Table1" ref="A2:E59" totalsRowCount="1">
  <autoFilter ref="A2:E58" xr:uid="{54166645-5D07-45A6-BCFF-7C3635305153}"/>
  <tableColumns count="5">
    <tableColumn id="1" xr3:uid="{48F664B8-FA5C-46D1-9FEB-B826F2801A0E}" name="P[N=n]" dataDxfId="51" totalsRowDxfId="50"/>
    <tableColumn id="2" xr3:uid="{80B36F0A-E800-4713-B14F-26B3CA1A99C4}" name="  # of Visitting "/>
    <tableColumn id="3" xr3:uid="{9FAB0603-91DA-4276-926A-53088FF47895}" name="    Simulation " totalsRowFunction="custom" dataDxfId="49" totalsRowDxfId="48">
      <totalsRowFormula>SUM(C3:C58)</totalsRowFormula>
    </tableColumn>
    <tableColumn id="4" xr3:uid="{C8E984B6-CF4B-45F5-8399-8CF556E6A838}" name=" Math Analyisis " totalsRowFunction="custom" dataDxfId="47" totalsRowDxfId="46">
      <totalsRowFormula>SUM(D3:D58)</totalsRowFormula>
    </tableColumn>
    <tableColumn id="5" xr3:uid="{69FB493D-EEA3-41AF-9D8C-CCB29C934094}" name="Diff" dataDxfId="45" totalsRowDxfId="44">
      <calculatedColumnFormula>(C3-D3)/D3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AF8DB7-63B5-451E-BB3B-6F63FA6E7CAC}" name="Table4" displayName="Table4" ref="A2:E65" totalsRowShown="0" headerRowDxfId="43">
  <autoFilter ref="A2:E65" xr:uid="{8D18C251-FAFF-47CE-A7BC-519659866580}"/>
  <tableColumns count="5">
    <tableColumn id="1" xr3:uid="{7A17EE35-AE91-4F19-A3B8-5A98835673F7}" name="P[N=n]" dataDxfId="42"/>
    <tableColumn id="2" xr3:uid="{326E6F33-7399-4A2E-B236-3D4A5BA42811}" name="  # of Visitting  " dataDxfId="41"/>
    <tableColumn id="3" xr3:uid="{DD6C8A15-8185-4FBC-B09E-9E82026FE7F7}" name="  Simulation " dataDxfId="40"/>
    <tableColumn id="4" xr3:uid="{077772A0-3A43-4D39-A138-CF83D7B8C08C}" name=" Math Analyisis " dataDxfId="39"/>
    <tableColumn id="5" xr3:uid="{07EE6F64-2917-4791-9DE4-B6F269AF10C5}" name="Diff" dataDxfId="38">
      <calculatedColumnFormula>(C3-D3)/D3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F19D34-42E7-4C03-98E5-793711BBCDBB}" name="Table2" displayName="Table2" ref="A2:E45" totalsRowShown="0" headerRowDxfId="37">
  <autoFilter ref="A2:E45" xr:uid="{01BC406B-C1E2-4147-AFEE-D87B85F76A74}"/>
  <tableColumns count="5">
    <tableColumn id="1" xr3:uid="{9F4A3DF0-6391-422B-A3FB-B839F4D6140B}" name="P[N=n]" dataDxfId="36"/>
    <tableColumn id="2" xr3:uid="{6AB03C26-01DE-4F52-B426-A94624B0C72F}" name="  # of Visitting " dataDxfId="35"/>
    <tableColumn id="3" xr3:uid="{0DA40C88-2B18-43AD-BDAA-1EB7132C59EC}" name="    Simulation " dataDxfId="34"/>
    <tableColumn id="4" xr3:uid="{3F7A1764-A2F5-4940-B2D0-B929DE48E44F}" name=" Math Analyisis " dataDxfId="33"/>
    <tableColumn id="5" xr3:uid="{22CA8E06-8773-49BA-BBBE-DA9F3AE69512}" name="Diff" dataDxfId="32">
      <calculatedColumnFormula>(C3-D3)/D3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57EF37-386C-43E3-BE5E-69B880DFA95C}" name="Table3" displayName="Table3" ref="A2:E48" totalsRowShown="0">
  <autoFilter ref="A2:E48" xr:uid="{53B44B40-7A06-467E-B88E-20A849F061B5}"/>
  <tableColumns count="5">
    <tableColumn id="1" xr3:uid="{FF69A079-19C8-4B21-9251-A5987726B6FD}" name="P[N=n]" dataDxfId="31"/>
    <tableColumn id="2" xr3:uid="{8EAD92BD-7929-4A2F-B3F5-80795C6F2595}" name="  # of Visitting "/>
    <tableColumn id="3" xr3:uid="{0EB873F4-4235-4B78-B1D3-8BC47C3CAEC5}" name="   Simulation " dataDxfId="30"/>
    <tableColumn id="4" xr3:uid="{E95A93E6-ABAF-4926-AC06-07C24D2EB408}" name=" Math Analyisis " dataDxfId="29"/>
    <tableColumn id="5" xr3:uid="{68747B9E-A3D7-4327-8C4F-0DF3564E75ED}" name="Diff" dataDxfId="28">
      <calculatedColumnFormula>(C3-D3)/D3</calculatedColumnFormula>
    </tableColumn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15F4D9-B9E3-4A6A-86C8-E97B2C3E69BC}" name="Table5" displayName="Table5" ref="A3:J10" totalsRowShown="0" headerRowDxfId="27" dataDxfId="26">
  <autoFilter ref="A3:J10" xr:uid="{F01FEC94-86DC-44C4-931E-ED3161F288E7}"/>
  <tableColumns count="10">
    <tableColumn id="1" xr3:uid="{0BA20EEF-CAF6-4C5A-AE68-32E34DC83EE9}" name="P[N=n]" dataDxfId="25"/>
    <tableColumn id="2" xr3:uid="{660C5921-04E9-491D-9CB8-6BDC00D92698}" name="    Simulation " dataDxfId="24"/>
    <tableColumn id="3" xr3:uid="{C8648108-5C30-4772-A741-2169969E6E7F}" name=" Math Analyisis " dataDxfId="23"/>
    <tableColumn id="4" xr3:uid="{4B53A604-99B8-4D63-ACE5-06E8EC67AF47}" name="Diff" dataDxfId="22">
      <calculatedColumnFormula>(B4-C4)/C4</calculatedColumnFormula>
    </tableColumn>
    <tableColumn id="5" xr3:uid="{25D1499B-63AD-4EE9-ACCC-F16441834A2D}" name="    Simulation 2" dataDxfId="21"/>
    <tableColumn id="6" xr3:uid="{4566AF30-4F69-45AE-9857-08A94BE8EB63}" name=" Math Analyisis 3" dataDxfId="20"/>
    <tableColumn id="7" xr3:uid="{9CE2D98D-1183-4CDE-BFF7-C1A4AC71673C}" name="Diff4" dataDxfId="19">
      <calculatedColumnFormula>(E4-F4)/F4</calculatedColumnFormula>
    </tableColumn>
    <tableColumn id="8" xr3:uid="{96FD67A0-7522-4CCE-91EC-9D20EBD8F21D}" name="State 1 Sim" dataDxfId="18">
      <calculatedColumnFormula>E4</calculatedColumnFormula>
    </tableColumn>
    <tableColumn id="9" xr3:uid="{639C37B8-F3EB-436C-9B12-E931DC26C600}" name="WiFi Ana" dataDxfId="17">
      <calculatedColumnFormula>C4</calculatedColumnFormula>
    </tableColumn>
    <tableColumn id="10" xr3:uid="{38BA9D7A-53FE-499D-B545-F0B074490815}" name="Diff2" dataDxfId="16">
      <calculatedColumnFormula>(H4-I4)/I4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D1D4D8-B2DE-45A8-9DC0-6FD1DEC87886}" name="markov_state2__2" displayName="markov_state2__2" ref="A1:J32" tableType="queryTable" totalsRowShown="0">
  <autoFilter ref="A1:J32" xr:uid="{03DE39F5-1CD9-4774-AC7A-C38325FCF009}"/>
  <tableColumns count="10">
    <tableColumn id="1" xr3:uid="{B073377B-97F2-41F3-9F98-D1A38E76C739}" uniqueName="1" name="Column1" queryTableFieldId="1"/>
    <tableColumn id="2" xr3:uid="{0ACE6ACA-C018-4E2F-9B8B-352ACCBEE1BB}" uniqueName="2" name="Column2" queryTableFieldId="2"/>
    <tableColumn id="3" xr3:uid="{8738DC21-3D3E-4041-A6E1-B4B601CFD30E}" uniqueName="3" name="Column3" queryTableFieldId="3"/>
    <tableColumn id="4" xr3:uid="{DCC19D11-5029-44FB-A044-449861DA86B8}" uniqueName="4" name="Column4" queryTableFieldId="4"/>
    <tableColumn id="5" xr3:uid="{D4403A51-5A1A-4A56-B1DF-8ADB60BEF479}" uniqueName="5" name="Column5" queryTableFieldId="5"/>
    <tableColumn id="6" xr3:uid="{7B1C17F4-6CE9-40F7-A519-490F05169FEE}" uniqueName="6" name="Column6" queryTableFieldId="6"/>
    <tableColumn id="7" xr3:uid="{29197E02-B46F-4098-88CF-D583E88E0E6A}" uniqueName="7" name="Column7" queryTableFieldId="7"/>
    <tableColumn id="8" xr3:uid="{B3BFD7E5-908D-4D6F-93A9-E739C98F0156}" uniqueName="8" name="Column8" queryTableFieldId="8"/>
    <tableColumn id="9" xr3:uid="{5BE9D38B-5499-4705-A95D-0B2BD3A4A167}" uniqueName="9" name="Column9" queryTableFieldId="9"/>
    <tableColumn id="10" xr3:uid="{BA7AF4B7-3453-4E8E-B0B9-68D2664FFC71}" uniqueName="10" name="Column10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21E2CB8-1270-4E64-859C-C539703DC8D2}" name="markov_state1__2" displayName="markov_state1__2" ref="A2:Q18" tableType="queryTable" totalsRowShown="0">
  <autoFilter ref="A2:Q18" xr:uid="{45CAFB12-D0B7-4E52-83EE-9674D96C9961}"/>
  <tableColumns count="17">
    <tableColumn id="1" xr3:uid="{CAD581AD-DDB2-4F19-91AF-9D238541029E}" uniqueName="1" name="Nsim" queryTableFieldId="1"/>
    <tableColumn id="2" xr3:uid="{EAB11AB6-E256-433E-9585-B5BBB65D8966}" uniqueName="2" name="ETS" queryTableFieldId="2"/>
    <tableColumn id="3" xr3:uid="{1DA25A61-A46C-489A-920B-B1413A003AC6}" uniqueName="3" name="ET0" queryTableFieldId="3"/>
    <tableColumn id="4" xr3:uid="{9B37B961-6ED7-45F6-9121-AE27CACDA897}" uniqueName="4" name="ETC" queryTableFieldId="4"/>
    <tableColumn id="5" xr3:uid="{8797107D-74CF-42D5-B905-6D7F8A324854}" uniqueName="5" name="ET1" queryTableFieldId="5"/>
    <tableColumn id="6" xr3:uid="{2FA360E3-93C4-4128-BF80-3C721F2649BD}" uniqueName="6" name="ET2" queryTableFieldId="6"/>
    <tableColumn id="7" xr3:uid="{FCEA64BD-1B1F-4AB4-A13C-A9B05F685E00}" uniqueName="7" name="Pr(n)" queryTableFieldId="7"/>
    <tableColumn id="8" xr3:uid="{2AFB6F77-AA5D-46C8-B2DD-8A130CE927F2}" uniqueName="8" name="Visit" queryTableFieldId="8"/>
    <tableColumn id="9" xr3:uid="{5D687130-911E-4E25-9660-0D7059BB9B1B}" uniqueName="9" name="Psim" queryTableFieldId="9"/>
    <tableColumn id="10" xr3:uid="{65449043-9380-44A8-A108-B6AD6EB7B98C}" uniqueName="10" name="Pmath" queryTableFieldId="10"/>
    <tableColumn id="11" xr3:uid="{1C226F85-366B-4165-9A79-777665843AD2}" uniqueName="11" name="Diff" queryTableFieldId="11" dataDxfId="7">
      <calculatedColumnFormula>(I3-J3)/J3</calculatedColumnFormula>
    </tableColumn>
    <tableColumn id="12" xr3:uid="{33935902-856A-4D41-A153-534377BC2C5D}" uniqueName="12" name="Psim2" queryTableFieldId="12" dataDxfId="6"/>
    <tableColumn id="13" xr3:uid="{70CC5191-C92F-44D1-97D7-7BB0C9C54BD7}" uniqueName="13" name="Pmath2" queryTableFieldId="13" dataDxfId="5"/>
    <tableColumn id="14" xr3:uid="{200F84DA-2A70-420C-AC7C-2DC7B10D2F86}" uniqueName="14" name="Diff2" queryTableFieldId="14" dataDxfId="3">
      <calculatedColumnFormula>(L3-M3)/M3</calculatedColumnFormula>
    </tableColumn>
    <tableColumn id="15" xr3:uid="{B87F7942-088D-45A4-B61C-D6D9F4576335}" uniqueName="15" name="Psim3" queryTableFieldId="15"/>
    <tableColumn id="16" xr3:uid="{AFEE652C-6852-4715-8CB3-7B20D031561D}" uniqueName="16" name="Pmath3" queryTableFieldId="16" dataDxfId="4"/>
    <tableColumn id="17" xr3:uid="{DE2CC4FC-F58A-415A-9890-7A7082719782}" uniqueName="17" name="Diff3" queryTableFieldId="17" dataDxfId="2">
      <calculatedColumnFormula>(O3-P3)/P3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9FF691F-3BC9-47CC-9FE1-4D3A7EAB2943}" name="markov_state1" displayName="markov_state1" ref="A2:K13" tableType="queryTable" totalsRowShown="0">
  <autoFilter ref="A2:K13" xr:uid="{13398C7A-47A4-43CF-8B77-C02D37D44BC0}"/>
  <tableColumns count="11">
    <tableColumn id="1" xr3:uid="{38898F19-BA17-465B-BFC5-A3217116D04C}" uniqueName="1" name="Nsim" queryTableFieldId="1"/>
    <tableColumn id="2" xr3:uid="{967B355C-A76B-4428-A900-BE1B24D449C3}" uniqueName="2" name="ETS" queryTableFieldId="2"/>
    <tableColumn id="3" xr3:uid="{B1D9E351-928D-4182-9944-8C94956B2967}" uniqueName="3" name="ET0" queryTableFieldId="3"/>
    <tableColumn id="4" xr3:uid="{FDCED389-40E3-475D-A0FF-98AB1D702561}" uniqueName="4" name="ETC" queryTableFieldId="4"/>
    <tableColumn id="5" xr3:uid="{60497ADC-0CAA-4A21-B2BC-7C49621C4C94}" uniqueName="5" name="ET1" queryTableFieldId="5"/>
    <tableColumn id="6" xr3:uid="{1BC88995-5FF0-4C30-8654-02DDCC32BDD5}" uniqueName="6" name="ET2" queryTableFieldId="6"/>
    <tableColumn id="7" xr3:uid="{A83F7490-844F-4C63-AA6E-C57C5AD84EDC}" uniqueName="7" name="Pr(n)" queryTableFieldId="7"/>
    <tableColumn id="8" xr3:uid="{DF373DC6-C0E2-4DB0-BE7D-71E6158DB5FF}" uniqueName="8" name="Visit" queryTableFieldId="8"/>
    <tableColumn id="9" xr3:uid="{2B1F645E-2FAF-4FF0-AC03-59E9DB383508}" uniqueName="9" name="Psim" queryTableFieldId="9" dataDxfId="1"/>
    <tableColumn id="10" xr3:uid="{7AB2DC44-4E50-441A-BBF3-3F4191082420}" uniqueName="10" name="Pmath" queryTableFieldId="10" dataDxfId="0"/>
    <tableColumn id="11" xr3:uid="{12A1BAE0-9EBA-463B-9229-89CBA21DB03D}" uniqueName="11" name="Diff" queryTableFieldId="11" dataDxfId="15">
      <calculatedColumnFormula>(I3-J3)/J3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CD160F0-D635-4E98-9F85-C9611D15D773}" name="Table11" displayName="Table11" ref="L2:Q13" totalsRowShown="0" dataDxfId="14">
  <autoFilter ref="L2:Q13" xr:uid="{BF6C62F3-3C0F-44F8-B4E7-A4D98BBE8183}"/>
  <tableColumns count="6">
    <tableColumn id="1" xr3:uid="{0F880D91-BD18-4B0A-BFDA-66706160F4B0}" name="Psim" dataDxfId="9"/>
    <tableColumn id="2" xr3:uid="{BDE3A083-59B9-4C5E-B5D4-6DDB4BD15325}" name="Math" dataDxfId="8"/>
    <tableColumn id="3" xr3:uid="{A855923D-83E1-4C8D-9AD6-CFDBF628A4AE}" name="Diff" dataDxfId="13">
      <calculatedColumnFormula>(L3-M3)/M3</calculatedColumnFormula>
    </tableColumn>
    <tableColumn id="4" xr3:uid="{5C11FB54-9D1B-460C-BB4C-87C34DE821AA}" name="Psim2" dataDxfId="11"/>
    <tableColumn id="5" xr3:uid="{03B8B567-DCBE-4761-8E7E-0F5E280EF77B}" name="Math3" dataDxfId="10"/>
    <tableColumn id="6" xr3:uid="{6C85AC19-CF7D-4577-BCAC-90F0D8D8F923}" name="Diff4" dataDxfId="12">
      <calculatedColumnFormula>(O3-P3)/P3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636E4-FC9F-4843-B4BF-EFB47D8528BC}">
  <dimension ref="A1:G59"/>
  <sheetViews>
    <sheetView workbookViewId="0">
      <selection activeCell="Q15" sqref="Q15"/>
    </sheetView>
  </sheetViews>
  <sheetFormatPr defaultRowHeight="15" x14ac:dyDescent="0.25"/>
  <cols>
    <col min="1" max="1" width="11.140625" style="2" customWidth="1"/>
    <col min="2" max="2" width="15.7109375" customWidth="1"/>
    <col min="3" max="3" width="16" customWidth="1"/>
    <col min="4" max="4" width="14.85546875" customWidth="1"/>
    <col min="5" max="5" width="13.7109375" customWidth="1"/>
  </cols>
  <sheetData>
    <row r="1" spans="1:7" x14ac:dyDescent="0.25">
      <c r="A1" s="1" t="s">
        <v>7</v>
      </c>
    </row>
    <row r="2" spans="1:7" x14ac:dyDescent="0.25">
      <c r="A2" s="3" t="s">
        <v>75</v>
      </c>
      <c r="B2" t="s">
        <v>76</v>
      </c>
      <c r="C2" t="s">
        <v>77</v>
      </c>
      <c r="D2" t="s">
        <v>78</v>
      </c>
      <c r="E2" t="s">
        <v>118</v>
      </c>
    </row>
    <row r="3" spans="1:7" x14ac:dyDescent="0.25">
      <c r="A3" s="1" t="s">
        <v>9</v>
      </c>
      <c r="B3" t="s">
        <v>79</v>
      </c>
      <c r="C3" s="5">
        <v>0.1537</v>
      </c>
      <c r="D3" s="5">
        <v>0.1275</v>
      </c>
      <c r="E3" s="6">
        <f t="shared" ref="E3:E34" si="0">(C3-D3)/D3</f>
        <v>0.20549019607843139</v>
      </c>
    </row>
    <row r="4" spans="1:7" x14ac:dyDescent="0.25">
      <c r="A4" s="1" t="s">
        <v>10</v>
      </c>
      <c r="B4" t="s">
        <v>80</v>
      </c>
      <c r="C4" s="5">
        <v>0.1429</v>
      </c>
      <c r="D4" s="5">
        <v>0.12559999999999999</v>
      </c>
      <c r="E4" s="6">
        <f t="shared" si="0"/>
        <v>0.13773885350318479</v>
      </c>
      <c r="G4" s="4" t="s">
        <v>0</v>
      </c>
    </row>
    <row r="5" spans="1:7" x14ac:dyDescent="0.25">
      <c r="A5" s="1" t="s">
        <v>11</v>
      </c>
      <c r="B5" t="s">
        <v>81</v>
      </c>
      <c r="C5" s="5">
        <v>0.1183</v>
      </c>
      <c r="D5" s="5">
        <v>0.10730000000000001</v>
      </c>
      <c r="E5" s="6">
        <f t="shared" si="0"/>
        <v>0.10251630941286109</v>
      </c>
      <c r="G5" s="4" t="s">
        <v>117</v>
      </c>
    </row>
    <row r="6" spans="1:7" x14ac:dyDescent="0.25">
      <c r="A6" s="1" t="s">
        <v>12</v>
      </c>
      <c r="B6" t="s">
        <v>82</v>
      </c>
      <c r="C6" s="5">
        <v>9.9199999999999997E-2</v>
      </c>
      <c r="D6" s="5">
        <v>9.1600000000000001E-2</v>
      </c>
      <c r="E6" s="6">
        <f t="shared" si="0"/>
        <v>8.2969432314410438E-2</v>
      </c>
      <c r="G6" s="4" t="s">
        <v>1</v>
      </c>
    </row>
    <row r="7" spans="1:7" x14ac:dyDescent="0.25">
      <c r="A7" s="1" t="s">
        <v>13</v>
      </c>
      <c r="B7" t="s">
        <v>83</v>
      </c>
      <c r="C7" s="5">
        <v>8.1699999999999995E-2</v>
      </c>
      <c r="D7" s="5">
        <v>7.8299999999999995E-2</v>
      </c>
      <c r="E7" s="6">
        <f t="shared" si="0"/>
        <v>4.34227330779055E-2</v>
      </c>
      <c r="G7" s="4" t="s">
        <v>2</v>
      </c>
    </row>
    <row r="8" spans="1:7" x14ac:dyDescent="0.25">
      <c r="A8" s="1" t="s">
        <v>14</v>
      </c>
      <c r="B8" t="s">
        <v>84</v>
      </c>
      <c r="C8" s="5">
        <v>6.7299999999999999E-2</v>
      </c>
      <c r="D8" s="5">
        <v>6.6900000000000001E-2</v>
      </c>
      <c r="E8" s="6">
        <f t="shared" si="0"/>
        <v>5.9790732436471985E-3</v>
      </c>
      <c r="G8" s="4" t="s">
        <v>3</v>
      </c>
    </row>
    <row r="9" spans="1:7" x14ac:dyDescent="0.25">
      <c r="A9" s="1" t="s">
        <v>15</v>
      </c>
      <c r="B9" t="s">
        <v>85</v>
      </c>
      <c r="C9" s="5">
        <v>5.6099999999999997E-2</v>
      </c>
      <c r="D9" s="5">
        <v>5.7099999999999998E-2</v>
      </c>
      <c r="E9" s="6">
        <f t="shared" si="0"/>
        <v>-1.7513134851138371E-2</v>
      </c>
      <c r="G9" s="4" t="s">
        <v>4</v>
      </c>
    </row>
    <row r="10" spans="1:7" x14ac:dyDescent="0.25">
      <c r="A10" s="1" t="s">
        <v>16</v>
      </c>
      <c r="B10" t="s">
        <v>86</v>
      </c>
      <c r="C10" s="5">
        <v>4.7500000000000001E-2</v>
      </c>
      <c r="D10" s="5">
        <v>4.8800000000000003E-2</v>
      </c>
      <c r="E10" s="6">
        <f t="shared" si="0"/>
        <v>-2.6639344262295132E-2</v>
      </c>
      <c r="G10" s="4" t="s">
        <v>5</v>
      </c>
    </row>
    <row r="11" spans="1:7" x14ac:dyDescent="0.25">
      <c r="A11" s="1" t="s">
        <v>17</v>
      </c>
      <c r="B11" t="s">
        <v>87</v>
      </c>
      <c r="C11" s="5">
        <v>3.9699999999999999E-2</v>
      </c>
      <c r="D11" s="5">
        <v>4.1700000000000001E-2</v>
      </c>
      <c r="E11" s="6">
        <f t="shared" si="0"/>
        <v>-4.7961630695443687E-2</v>
      </c>
      <c r="G11" s="4" t="s">
        <v>6</v>
      </c>
    </row>
    <row r="12" spans="1:7" x14ac:dyDescent="0.25">
      <c r="A12" s="1" t="s">
        <v>18</v>
      </c>
      <c r="B12" t="s">
        <v>88</v>
      </c>
      <c r="C12" s="5">
        <v>3.3000000000000002E-2</v>
      </c>
      <c r="D12" s="5">
        <v>3.56E-2</v>
      </c>
      <c r="E12" s="6">
        <f t="shared" si="0"/>
        <v>-7.3033707865168482E-2</v>
      </c>
    </row>
    <row r="13" spans="1:7" x14ac:dyDescent="0.25">
      <c r="A13" s="1" t="s">
        <v>19</v>
      </c>
      <c r="B13" t="s">
        <v>89</v>
      </c>
      <c r="C13" s="5">
        <v>2.7199999999999998E-2</v>
      </c>
      <c r="D13" s="5">
        <v>3.04E-2</v>
      </c>
      <c r="E13" s="6">
        <f t="shared" si="0"/>
        <v>-0.10526315789473689</v>
      </c>
    </row>
    <row r="14" spans="1:7" x14ac:dyDescent="0.25">
      <c r="A14" s="1" t="s">
        <v>20</v>
      </c>
      <c r="B14" t="s">
        <v>90</v>
      </c>
      <c r="C14" s="5">
        <v>2.2499999999999999E-2</v>
      </c>
      <c r="D14" s="5">
        <v>2.5999999999999999E-2</v>
      </c>
      <c r="E14" s="6">
        <f t="shared" si="0"/>
        <v>-0.13461538461538461</v>
      </c>
    </row>
    <row r="15" spans="1:7" x14ac:dyDescent="0.25">
      <c r="A15" s="1" t="s">
        <v>21</v>
      </c>
      <c r="B15" t="s">
        <v>91</v>
      </c>
      <c r="C15" s="5">
        <v>1.8499999999999999E-2</v>
      </c>
      <c r="D15" s="5">
        <v>2.2200000000000001E-2</v>
      </c>
      <c r="E15" s="6">
        <f t="shared" si="0"/>
        <v>-0.16666666666666674</v>
      </c>
    </row>
    <row r="16" spans="1:7" x14ac:dyDescent="0.25">
      <c r="A16" s="1" t="s">
        <v>22</v>
      </c>
      <c r="B16" t="s">
        <v>92</v>
      </c>
      <c r="C16" s="5">
        <v>1.6199999999999999E-2</v>
      </c>
      <c r="D16" s="5">
        <v>1.9E-2</v>
      </c>
      <c r="E16" s="6">
        <f t="shared" si="0"/>
        <v>-0.14736842105263159</v>
      </c>
    </row>
    <row r="17" spans="1:5" x14ac:dyDescent="0.25">
      <c r="A17" s="1" t="s">
        <v>23</v>
      </c>
      <c r="B17" t="s">
        <v>93</v>
      </c>
      <c r="C17" s="5">
        <v>1.2699999999999999E-2</v>
      </c>
      <c r="D17" s="5">
        <v>1.6199999999999999E-2</v>
      </c>
      <c r="E17" s="6">
        <f t="shared" si="0"/>
        <v>-0.21604938271604937</v>
      </c>
    </row>
    <row r="18" spans="1:5" x14ac:dyDescent="0.25">
      <c r="A18" s="1" t="s">
        <v>24</v>
      </c>
      <c r="B18" t="s">
        <v>94</v>
      </c>
      <c r="C18" s="5">
        <v>1.09E-2</v>
      </c>
      <c r="D18" s="5">
        <v>1.38E-2</v>
      </c>
      <c r="E18" s="6">
        <f t="shared" si="0"/>
        <v>-0.21014492753623187</v>
      </c>
    </row>
    <row r="19" spans="1:5" x14ac:dyDescent="0.25">
      <c r="A19" s="1" t="s">
        <v>25</v>
      </c>
      <c r="B19" t="s">
        <v>95</v>
      </c>
      <c r="C19" s="5">
        <v>8.8000000000000005E-3</v>
      </c>
      <c r="D19" s="5">
        <v>1.18E-2</v>
      </c>
      <c r="E19" s="6">
        <f t="shared" si="0"/>
        <v>-0.25423728813559315</v>
      </c>
    </row>
    <row r="20" spans="1:5" x14ac:dyDescent="0.25">
      <c r="A20" s="1" t="s">
        <v>26</v>
      </c>
      <c r="B20" t="s">
        <v>96</v>
      </c>
      <c r="C20" s="5">
        <v>7.4999999999999997E-3</v>
      </c>
      <c r="D20" s="5">
        <v>1.01E-2</v>
      </c>
      <c r="E20" s="6">
        <f t="shared" si="0"/>
        <v>-0.25742574257425743</v>
      </c>
    </row>
    <row r="21" spans="1:5" x14ac:dyDescent="0.25">
      <c r="A21" s="1" t="s">
        <v>27</v>
      </c>
      <c r="B21" t="s">
        <v>97</v>
      </c>
      <c r="C21" s="5">
        <v>6.1000000000000004E-3</v>
      </c>
      <c r="D21" s="5">
        <v>8.6E-3</v>
      </c>
      <c r="E21" s="6">
        <f t="shared" si="0"/>
        <v>-0.29069767441860461</v>
      </c>
    </row>
    <row r="22" spans="1:5" x14ac:dyDescent="0.25">
      <c r="A22" s="1" t="s">
        <v>28</v>
      </c>
      <c r="B22" t="s">
        <v>98</v>
      </c>
      <c r="C22" s="5">
        <v>5.1000000000000004E-3</v>
      </c>
      <c r="D22" s="5">
        <v>7.4000000000000003E-3</v>
      </c>
      <c r="E22" s="6">
        <f t="shared" si="0"/>
        <v>-0.3108108108108108</v>
      </c>
    </row>
    <row r="23" spans="1:5" x14ac:dyDescent="0.25">
      <c r="A23" s="1" t="s">
        <v>29</v>
      </c>
      <c r="B23" t="s">
        <v>99</v>
      </c>
      <c r="C23" s="5">
        <v>4.3E-3</v>
      </c>
      <c r="D23" s="5">
        <v>6.3E-3</v>
      </c>
      <c r="E23" s="6">
        <f t="shared" si="0"/>
        <v>-0.31746031746031744</v>
      </c>
    </row>
    <row r="24" spans="1:5" x14ac:dyDescent="0.25">
      <c r="A24" s="1" t="s">
        <v>30</v>
      </c>
      <c r="B24" t="s">
        <v>100</v>
      </c>
      <c r="C24" s="5">
        <v>3.3999999999999998E-3</v>
      </c>
      <c r="D24" s="5">
        <v>5.4000000000000003E-3</v>
      </c>
      <c r="E24" s="6">
        <f t="shared" si="0"/>
        <v>-0.37037037037037046</v>
      </c>
    </row>
    <row r="25" spans="1:5" x14ac:dyDescent="0.25">
      <c r="A25" s="1" t="s">
        <v>31</v>
      </c>
      <c r="B25" t="s">
        <v>101</v>
      </c>
      <c r="C25" s="5">
        <v>2.8999999999999998E-3</v>
      </c>
      <c r="D25" s="5">
        <v>4.5999999999999999E-3</v>
      </c>
      <c r="E25" s="6">
        <f t="shared" si="0"/>
        <v>-0.36956521739130438</v>
      </c>
    </row>
    <row r="26" spans="1:5" x14ac:dyDescent="0.25">
      <c r="A26" s="1" t="s">
        <v>32</v>
      </c>
      <c r="B26" t="s">
        <v>102</v>
      </c>
      <c r="C26" s="5">
        <v>2.3E-3</v>
      </c>
      <c r="D26" s="5">
        <v>3.8999999999999998E-3</v>
      </c>
      <c r="E26" s="6">
        <f t="shared" si="0"/>
        <v>-0.41025641025641024</v>
      </c>
    </row>
    <row r="27" spans="1:5" x14ac:dyDescent="0.25">
      <c r="A27" s="1" t="s">
        <v>33</v>
      </c>
      <c r="B27" t="s">
        <v>103</v>
      </c>
      <c r="C27" s="5">
        <v>1.9E-3</v>
      </c>
      <c r="D27" s="5">
        <v>3.3999999999999998E-3</v>
      </c>
      <c r="E27" s="6">
        <f t="shared" si="0"/>
        <v>-0.44117647058823528</v>
      </c>
    </row>
    <row r="28" spans="1:5" x14ac:dyDescent="0.25">
      <c r="A28" s="1" t="s">
        <v>34</v>
      </c>
      <c r="B28" t="s">
        <v>104</v>
      </c>
      <c r="C28" s="5">
        <v>1.6999999999999999E-3</v>
      </c>
      <c r="D28" s="5">
        <v>2.8999999999999998E-3</v>
      </c>
      <c r="E28" s="6">
        <f t="shared" si="0"/>
        <v>-0.41379310344827586</v>
      </c>
    </row>
    <row r="29" spans="1:5" x14ac:dyDescent="0.25">
      <c r="A29" s="1" t="s">
        <v>35</v>
      </c>
      <c r="B29" t="s">
        <v>105</v>
      </c>
      <c r="C29" s="5">
        <v>1.6000000000000001E-3</v>
      </c>
      <c r="D29" s="5">
        <v>2.3999999999999998E-3</v>
      </c>
      <c r="E29" s="6">
        <f t="shared" si="0"/>
        <v>-0.33333333333333326</v>
      </c>
    </row>
    <row r="30" spans="1:5" x14ac:dyDescent="0.25">
      <c r="A30" s="1" t="s">
        <v>36</v>
      </c>
      <c r="B30" t="s">
        <v>106</v>
      </c>
      <c r="C30" s="5">
        <v>1.1999999999999999E-3</v>
      </c>
      <c r="D30" s="5">
        <v>2.0999999999999999E-3</v>
      </c>
      <c r="E30" s="6">
        <f t="shared" si="0"/>
        <v>-0.4285714285714286</v>
      </c>
    </row>
    <row r="31" spans="1:5" x14ac:dyDescent="0.25">
      <c r="A31" s="1" t="s">
        <v>37</v>
      </c>
      <c r="B31" t="s">
        <v>107</v>
      </c>
      <c r="C31" s="5">
        <v>8.0000000000000004E-4</v>
      </c>
      <c r="D31" s="5">
        <v>1.8E-3</v>
      </c>
      <c r="E31" s="6">
        <f t="shared" si="0"/>
        <v>-0.55555555555555558</v>
      </c>
    </row>
    <row r="32" spans="1:5" x14ac:dyDescent="0.25">
      <c r="A32" s="1" t="s">
        <v>38</v>
      </c>
      <c r="B32" t="s">
        <v>108</v>
      </c>
      <c r="C32" s="5">
        <v>8.0000000000000004E-4</v>
      </c>
      <c r="D32" s="5">
        <v>1.5E-3</v>
      </c>
      <c r="E32" s="6">
        <f t="shared" si="0"/>
        <v>-0.46666666666666667</v>
      </c>
    </row>
    <row r="33" spans="1:5" x14ac:dyDescent="0.25">
      <c r="A33" s="1" t="s">
        <v>39</v>
      </c>
      <c r="B33" t="s">
        <v>109</v>
      </c>
      <c r="C33" s="5">
        <v>5.9999999999999995E-4</v>
      </c>
      <c r="D33" s="5">
        <v>1.2999999999999999E-3</v>
      </c>
      <c r="E33" s="6">
        <f t="shared" si="0"/>
        <v>-0.53846153846153844</v>
      </c>
    </row>
    <row r="34" spans="1:5" x14ac:dyDescent="0.25">
      <c r="A34" s="1" t="s">
        <v>40</v>
      </c>
      <c r="B34" t="s">
        <v>110</v>
      </c>
      <c r="C34" s="5">
        <v>5.0000000000000001E-4</v>
      </c>
      <c r="D34" s="5">
        <v>1.1000000000000001E-3</v>
      </c>
      <c r="E34" s="6">
        <f t="shared" si="0"/>
        <v>-0.54545454545454553</v>
      </c>
    </row>
    <row r="35" spans="1:5" x14ac:dyDescent="0.25">
      <c r="A35" s="1" t="s">
        <v>41</v>
      </c>
      <c r="B35" t="s">
        <v>111</v>
      </c>
      <c r="C35" s="5">
        <v>5.0000000000000001E-4</v>
      </c>
      <c r="D35" s="5">
        <v>1E-3</v>
      </c>
      <c r="E35" s="6">
        <f t="shared" ref="E35:E58" si="1">(C35-D35)/D35</f>
        <v>-0.5</v>
      </c>
    </row>
    <row r="36" spans="1:5" x14ac:dyDescent="0.25">
      <c r="A36" s="1" t="s">
        <v>43</v>
      </c>
      <c r="B36" t="s">
        <v>45</v>
      </c>
      <c r="C36" s="5">
        <v>4.0000000000000002E-4</v>
      </c>
      <c r="D36" s="5">
        <v>8.0000000000000004E-4</v>
      </c>
      <c r="E36" s="6">
        <f t="shared" si="1"/>
        <v>-0.5</v>
      </c>
    </row>
    <row r="37" spans="1:5" x14ac:dyDescent="0.25">
      <c r="A37" s="1" t="s">
        <v>44</v>
      </c>
      <c r="B37" t="s">
        <v>72</v>
      </c>
      <c r="C37" s="5">
        <v>2.9999999999999997E-4</v>
      </c>
      <c r="D37" s="5">
        <v>6.9999999999999999E-4</v>
      </c>
      <c r="E37" s="6">
        <f t="shared" si="1"/>
        <v>-0.57142857142857151</v>
      </c>
    </row>
    <row r="38" spans="1:5" x14ac:dyDescent="0.25">
      <c r="A38" s="1" t="s">
        <v>46</v>
      </c>
      <c r="B38" t="s">
        <v>42</v>
      </c>
      <c r="C38" s="5">
        <v>2.9999999999999997E-4</v>
      </c>
      <c r="D38" s="5">
        <v>5.9999999999999995E-4</v>
      </c>
      <c r="E38" s="6">
        <f t="shared" si="1"/>
        <v>-0.5</v>
      </c>
    </row>
    <row r="39" spans="1:5" x14ac:dyDescent="0.25">
      <c r="A39" s="1" t="s">
        <v>47</v>
      </c>
      <c r="B39" t="s">
        <v>48</v>
      </c>
      <c r="C39" s="5">
        <v>2.0000000000000001E-4</v>
      </c>
      <c r="D39" s="5">
        <v>5.0000000000000001E-4</v>
      </c>
      <c r="E39" s="6">
        <f t="shared" si="1"/>
        <v>-0.60000000000000009</v>
      </c>
    </row>
    <row r="40" spans="1:5" x14ac:dyDescent="0.25">
      <c r="A40" s="1" t="s">
        <v>49</v>
      </c>
      <c r="B40" t="s">
        <v>112</v>
      </c>
      <c r="C40" s="5">
        <v>2.0000000000000001E-4</v>
      </c>
      <c r="D40" s="5">
        <v>4.0000000000000002E-4</v>
      </c>
      <c r="E40" s="6">
        <f t="shared" si="1"/>
        <v>-0.5</v>
      </c>
    </row>
    <row r="41" spans="1:5" x14ac:dyDescent="0.25">
      <c r="A41" s="1" t="s">
        <v>51</v>
      </c>
      <c r="B41" t="s">
        <v>112</v>
      </c>
      <c r="C41" s="5">
        <v>2.0000000000000001E-4</v>
      </c>
      <c r="D41" s="5">
        <v>4.0000000000000002E-4</v>
      </c>
      <c r="E41" s="6">
        <f t="shared" si="1"/>
        <v>-0.5</v>
      </c>
    </row>
    <row r="42" spans="1:5" x14ac:dyDescent="0.25">
      <c r="A42" s="1" t="s">
        <v>53</v>
      </c>
      <c r="B42" t="s">
        <v>112</v>
      </c>
      <c r="C42" s="5">
        <v>2.0000000000000001E-4</v>
      </c>
      <c r="D42" s="5">
        <v>2.9999999999999997E-4</v>
      </c>
      <c r="E42" s="6">
        <f t="shared" si="1"/>
        <v>-0.33333333333333326</v>
      </c>
    </row>
    <row r="43" spans="1:5" x14ac:dyDescent="0.25">
      <c r="A43" s="1" t="s">
        <v>54</v>
      </c>
      <c r="B43" t="s">
        <v>113</v>
      </c>
      <c r="C43" s="5">
        <v>1E-4</v>
      </c>
      <c r="D43" s="5">
        <v>2.9999999999999997E-4</v>
      </c>
      <c r="E43" s="6">
        <f t="shared" si="1"/>
        <v>-0.66666666666666663</v>
      </c>
    </row>
    <row r="44" spans="1:5" x14ac:dyDescent="0.25">
      <c r="A44" s="1" t="s">
        <v>55</v>
      </c>
      <c r="B44" t="s">
        <v>50</v>
      </c>
      <c r="C44" s="5">
        <v>1E-4</v>
      </c>
      <c r="D44" s="5">
        <v>2.0000000000000001E-4</v>
      </c>
      <c r="E44" s="6">
        <f t="shared" si="1"/>
        <v>-0.5</v>
      </c>
    </row>
    <row r="45" spans="1:5" x14ac:dyDescent="0.25">
      <c r="A45" s="1" t="s">
        <v>56</v>
      </c>
      <c r="B45" t="s">
        <v>114</v>
      </c>
      <c r="C45" s="5">
        <v>1E-4</v>
      </c>
      <c r="D45" s="5">
        <v>2.0000000000000001E-4</v>
      </c>
      <c r="E45" s="6">
        <f t="shared" si="1"/>
        <v>-0.5</v>
      </c>
    </row>
    <row r="46" spans="1:5" x14ac:dyDescent="0.25">
      <c r="A46" s="1" t="s">
        <v>58</v>
      </c>
      <c r="B46" t="s">
        <v>60</v>
      </c>
      <c r="C46" s="5">
        <v>0</v>
      </c>
      <c r="D46" s="5">
        <v>2.0000000000000001E-4</v>
      </c>
      <c r="E46" s="6">
        <f t="shared" si="1"/>
        <v>-1</v>
      </c>
    </row>
    <row r="47" spans="1:5" x14ac:dyDescent="0.25">
      <c r="A47" s="1" t="s">
        <v>59</v>
      </c>
      <c r="B47" t="s">
        <v>52</v>
      </c>
      <c r="C47" s="5">
        <v>0</v>
      </c>
      <c r="D47" s="5">
        <v>1E-4</v>
      </c>
      <c r="E47" s="6">
        <f t="shared" si="1"/>
        <v>-1</v>
      </c>
    </row>
    <row r="48" spans="1:5" x14ac:dyDescent="0.25">
      <c r="A48" s="1" t="s">
        <v>61</v>
      </c>
      <c r="B48" t="s">
        <v>60</v>
      </c>
      <c r="C48" s="5">
        <v>0</v>
      </c>
      <c r="D48" s="5">
        <v>1E-4</v>
      </c>
      <c r="E48" s="6">
        <f t="shared" si="1"/>
        <v>-1</v>
      </c>
    </row>
    <row r="49" spans="1:5" x14ac:dyDescent="0.25">
      <c r="A49" s="1" t="s">
        <v>62</v>
      </c>
      <c r="B49" t="s">
        <v>67</v>
      </c>
      <c r="C49" s="5">
        <v>0</v>
      </c>
      <c r="D49" s="5">
        <v>1E-4</v>
      </c>
      <c r="E49" s="6">
        <f t="shared" si="1"/>
        <v>-1</v>
      </c>
    </row>
    <row r="50" spans="1:5" x14ac:dyDescent="0.25">
      <c r="A50" s="1" t="s">
        <v>64</v>
      </c>
      <c r="B50" t="s">
        <v>57</v>
      </c>
      <c r="C50" s="5">
        <v>1E-4</v>
      </c>
      <c r="D50" s="5">
        <v>1E-4</v>
      </c>
      <c r="E50" s="6">
        <f t="shared" si="1"/>
        <v>0</v>
      </c>
    </row>
    <row r="51" spans="1:5" x14ac:dyDescent="0.25">
      <c r="A51" s="1" t="s">
        <v>65</v>
      </c>
      <c r="B51" t="s">
        <v>67</v>
      </c>
      <c r="C51" s="5">
        <v>0</v>
      </c>
      <c r="D51" s="5">
        <v>1E-4</v>
      </c>
      <c r="E51" s="6">
        <f t="shared" si="1"/>
        <v>-1</v>
      </c>
    </row>
    <row r="52" spans="1:5" x14ac:dyDescent="0.25">
      <c r="A52" s="1" t="s">
        <v>66</v>
      </c>
      <c r="B52" t="s">
        <v>63</v>
      </c>
      <c r="C52" s="5">
        <v>0</v>
      </c>
      <c r="D52" s="5">
        <v>1E-4</v>
      </c>
      <c r="E52" s="6">
        <f t="shared" si="1"/>
        <v>-1</v>
      </c>
    </row>
    <row r="53" spans="1:5" x14ac:dyDescent="0.25">
      <c r="A53" s="1" t="s">
        <v>73</v>
      </c>
      <c r="B53" t="s">
        <v>63</v>
      </c>
      <c r="C53" s="5">
        <v>0</v>
      </c>
      <c r="D53" s="5">
        <v>1E-4</v>
      </c>
      <c r="E53" s="6">
        <f t="shared" si="1"/>
        <v>-1</v>
      </c>
    </row>
    <row r="54" spans="1:5" x14ac:dyDescent="0.25">
      <c r="A54" s="1" t="s">
        <v>68</v>
      </c>
      <c r="B54" t="s">
        <v>67</v>
      </c>
      <c r="C54" s="5">
        <v>0</v>
      </c>
      <c r="D54" s="5">
        <v>0</v>
      </c>
      <c r="E54" s="6" t="e">
        <f t="shared" si="1"/>
        <v>#DIV/0!</v>
      </c>
    </row>
    <row r="55" spans="1:5" x14ac:dyDescent="0.25">
      <c r="A55" s="1" t="s">
        <v>69</v>
      </c>
      <c r="B55" t="s">
        <v>67</v>
      </c>
      <c r="C55" s="5">
        <v>0</v>
      </c>
      <c r="D55" s="5">
        <v>0</v>
      </c>
      <c r="E55" s="6" t="e">
        <f t="shared" si="1"/>
        <v>#DIV/0!</v>
      </c>
    </row>
    <row r="56" spans="1:5" x14ac:dyDescent="0.25">
      <c r="A56" s="1" t="s">
        <v>70</v>
      </c>
      <c r="B56" t="s">
        <v>63</v>
      </c>
      <c r="C56" s="5">
        <v>0</v>
      </c>
      <c r="D56" s="5">
        <v>0</v>
      </c>
      <c r="E56" s="6" t="e">
        <f t="shared" si="1"/>
        <v>#DIV/0!</v>
      </c>
    </row>
    <row r="57" spans="1:5" x14ac:dyDescent="0.25">
      <c r="A57" s="1" t="s">
        <v>74</v>
      </c>
      <c r="B57" t="s">
        <v>67</v>
      </c>
      <c r="C57" s="5">
        <v>0</v>
      </c>
      <c r="D57" s="5">
        <v>0</v>
      </c>
      <c r="E57" s="6" t="e">
        <f t="shared" si="1"/>
        <v>#DIV/0!</v>
      </c>
    </row>
    <row r="58" spans="1:5" x14ac:dyDescent="0.25">
      <c r="A58" s="1" t="s">
        <v>71</v>
      </c>
      <c r="B58" t="s">
        <v>63</v>
      </c>
      <c r="C58" s="5">
        <v>0</v>
      </c>
      <c r="D58" s="5">
        <v>0</v>
      </c>
      <c r="E58" s="6" t="e">
        <f t="shared" si="1"/>
        <v>#DIV/0!</v>
      </c>
    </row>
    <row r="59" spans="1:5" x14ac:dyDescent="0.25">
      <c r="A59" s="1"/>
      <c r="C59" s="5">
        <f>SUM(C3:C58)</f>
        <v>0.99959999999999971</v>
      </c>
      <c r="D59" s="5">
        <f>SUM(D3:D58)</f>
        <v>0.98889999999999956</v>
      </c>
      <c r="E59" s="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C073-4418-445B-B494-B1266EF7E0FF}">
  <dimension ref="A1:G65"/>
  <sheetViews>
    <sheetView workbookViewId="0">
      <selection activeCell="G4" sqref="G4:I11"/>
    </sheetView>
  </sheetViews>
  <sheetFormatPr defaultRowHeight="15" x14ac:dyDescent="0.25"/>
  <cols>
    <col min="1" max="1" width="10" customWidth="1"/>
    <col min="2" max="2" width="14.7109375" customWidth="1"/>
    <col min="3" max="3" width="14" customWidth="1"/>
    <col min="4" max="4" width="16.85546875" customWidth="1"/>
    <col min="5" max="5" width="10.85546875" customWidth="1"/>
  </cols>
  <sheetData>
    <row r="1" spans="1:7" x14ac:dyDescent="0.25">
      <c r="A1" s="4" t="s">
        <v>8</v>
      </c>
    </row>
    <row r="2" spans="1:7" x14ac:dyDescent="0.25">
      <c r="A2" s="4" t="s">
        <v>75</v>
      </c>
      <c r="B2" s="7" t="s">
        <v>115</v>
      </c>
      <c r="C2" s="7" t="s">
        <v>116</v>
      </c>
      <c r="D2" s="7" t="s">
        <v>78</v>
      </c>
      <c r="E2" s="7" t="s">
        <v>118</v>
      </c>
    </row>
    <row r="3" spans="1:7" x14ac:dyDescent="0.25">
      <c r="A3" s="4" t="s">
        <v>173</v>
      </c>
      <c r="B3" s="7" t="s">
        <v>119</v>
      </c>
      <c r="C3" s="5">
        <v>7.0199999999999999E-2</v>
      </c>
      <c r="D3" s="5">
        <v>7.9699999999999993E-2</v>
      </c>
      <c r="E3" s="6">
        <f t="shared" ref="E3:E34" si="0">(C3-D3)/D3</f>
        <v>-0.11919698870765365</v>
      </c>
    </row>
    <row r="4" spans="1:7" x14ac:dyDescent="0.25">
      <c r="A4" s="4" t="s">
        <v>174</v>
      </c>
      <c r="B4" s="7" t="s">
        <v>120</v>
      </c>
      <c r="C4" s="5">
        <v>0.1371</v>
      </c>
      <c r="D4" s="5">
        <v>0.1188</v>
      </c>
      <c r="E4" s="6">
        <f t="shared" si="0"/>
        <v>0.15404040404040401</v>
      </c>
      <c r="G4" s="4" t="s">
        <v>0</v>
      </c>
    </row>
    <row r="5" spans="1:7" x14ac:dyDescent="0.25">
      <c r="A5" s="4" t="s">
        <v>175</v>
      </c>
      <c r="B5" s="7" t="s">
        <v>121</v>
      </c>
      <c r="C5" s="5">
        <v>0.1168</v>
      </c>
      <c r="D5" s="5">
        <v>0.1037</v>
      </c>
      <c r="E5" s="6">
        <f t="shared" si="0"/>
        <v>0.12632594021215043</v>
      </c>
      <c r="G5" s="4" t="s">
        <v>117</v>
      </c>
    </row>
    <row r="6" spans="1:7" x14ac:dyDescent="0.25">
      <c r="A6" s="4" t="s">
        <v>176</v>
      </c>
      <c r="B6" s="7" t="s">
        <v>122</v>
      </c>
      <c r="C6" s="5">
        <v>0.10059999999999999</v>
      </c>
      <c r="D6" s="5">
        <v>9.0399999999999994E-2</v>
      </c>
      <c r="E6" s="6">
        <f t="shared" si="0"/>
        <v>0.11283185840707965</v>
      </c>
      <c r="G6" s="4" t="s">
        <v>1</v>
      </c>
    </row>
    <row r="7" spans="1:7" x14ac:dyDescent="0.25">
      <c r="A7" s="4" t="s">
        <v>177</v>
      </c>
      <c r="B7" s="7" t="s">
        <v>123</v>
      </c>
      <c r="C7" s="5">
        <v>8.5000000000000006E-2</v>
      </c>
      <c r="D7" s="5">
        <v>7.8899999999999998E-2</v>
      </c>
      <c r="E7" s="6">
        <f t="shared" si="0"/>
        <v>7.7313054499366388E-2</v>
      </c>
      <c r="G7" s="4" t="s">
        <v>2</v>
      </c>
    </row>
    <row r="8" spans="1:7" x14ac:dyDescent="0.25">
      <c r="A8" s="4" t="s">
        <v>178</v>
      </c>
      <c r="B8" s="7" t="s">
        <v>124</v>
      </c>
      <c r="C8" s="5">
        <v>7.22E-2</v>
      </c>
      <c r="D8" s="5">
        <v>6.88E-2</v>
      </c>
      <c r="E8" s="6">
        <f t="shared" si="0"/>
        <v>4.9418604651162795E-2</v>
      </c>
      <c r="G8" s="4" t="s">
        <v>3</v>
      </c>
    </row>
    <row r="9" spans="1:7" x14ac:dyDescent="0.25">
      <c r="A9" s="4" t="s">
        <v>179</v>
      </c>
      <c r="B9" s="7" t="s">
        <v>125</v>
      </c>
      <c r="C9" s="5">
        <v>6.2399999999999997E-2</v>
      </c>
      <c r="D9" s="5">
        <v>6.0100000000000001E-2</v>
      </c>
      <c r="E9" s="6">
        <f t="shared" si="0"/>
        <v>3.8269550748752018E-2</v>
      </c>
      <c r="G9" s="4" t="s">
        <v>4</v>
      </c>
    </row>
    <row r="10" spans="1:7" x14ac:dyDescent="0.25">
      <c r="A10" s="4" t="s">
        <v>180</v>
      </c>
      <c r="B10" s="7" t="s">
        <v>126</v>
      </c>
      <c r="C10" s="5">
        <v>4.99E-2</v>
      </c>
      <c r="D10" s="5">
        <v>5.2400000000000002E-2</v>
      </c>
      <c r="E10" s="6">
        <f t="shared" si="0"/>
        <v>-4.7709923664122175E-2</v>
      </c>
      <c r="G10" s="4" t="s">
        <v>5</v>
      </c>
    </row>
    <row r="11" spans="1:7" x14ac:dyDescent="0.25">
      <c r="A11" s="4" t="s">
        <v>181</v>
      </c>
      <c r="B11" s="7" t="s">
        <v>127</v>
      </c>
      <c r="C11" s="5">
        <v>4.53E-2</v>
      </c>
      <c r="D11" s="5">
        <v>4.5699999999999998E-2</v>
      </c>
      <c r="E11" s="6">
        <f t="shared" si="0"/>
        <v>-8.7527352297592474E-3</v>
      </c>
      <c r="G11" s="4" t="s">
        <v>6</v>
      </c>
    </row>
    <row r="12" spans="1:7" x14ac:dyDescent="0.25">
      <c r="A12" s="4" t="s">
        <v>182</v>
      </c>
      <c r="B12" s="7" t="s">
        <v>128</v>
      </c>
      <c r="C12" s="5">
        <v>4.0300000000000002E-2</v>
      </c>
      <c r="D12" s="5">
        <v>3.9899999999999998E-2</v>
      </c>
      <c r="E12" s="6">
        <f t="shared" si="0"/>
        <v>1.0025062656641718E-2</v>
      </c>
    </row>
    <row r="13" spans="1:7" x14ac:dyDescent="0.25">
      <c r="A13" s="4" t="s">
        <v>183</v>
      </c>
      <c r="B13" s="7" t="s">
        <v>129</v>
      </c>
      <c r="C13" s="5">
        <v>3.3399999999999999E-2</v>
      </c>
      <c r="D13" s="5">
        <v>3.4799999999999998E-2</v>
      </c>
      <c r="E13" s="6">
        <f t="shared" si="0"/>
        <v>-4.0229885057471222E-2</v>
      </c>
    </row>
    <row r="14" spans="1:7" x14ac:dyDescent="0.25">
      <c r="A14" s="4" t="s">
        <v>184</v>
      </c>
      <c r="B14" s="7" t="s">
        <v>130</v>
      </c>
      <c r="C14" s="5">
        <v>2.8000000000000001E-2</v>
      </c>
      <c r="D14" s="5">
        <v>3.04E-2</v>
      </c>
      <c r="E14" s="6">
        <f t="shared" si="0"/>
        <v>-7.8947368421052613E-2</v>
      </c>
    </row>
    <row r="15" spans="1:7" x14ac:dyDescent="0.25">
      <c r="A15" s="4" t="s">
        <v>185</v>
      </c>
      <c r="B15" s="7" t="s">
        <v>131</v>
      </c>
      <c r="C15" s="5">
        <v>2.3300000000000001E-2</v>
      </c>
      <c r="D15" s="5">
        <v>2.6499999999999999E-2</v>
      </c>
      <c r="E15" s="6">
        <f t="shared" si="0"/>
        <v>-0.12075471698113201</v>
      </c>
    </row>
    <row r="16" spans="1:7" x14ac:dyDescent="0.25">
      <c r="A16" s="4" t="s">
        <v>186</v>
      </c>
      <c r="B16" s="7" t="s">
        <v>132</v>
      </c>
      <c r="C16" s="5">
        <v>1.9300000000000001E-2</v>
      </c>
      <c r="D16" s="5">
        <v>2.3099999999999999E-2</v>
      </c>
      <c r="E16" s="6">
        <f t="shared" si="0"/>
        <v>-0.16450216450216443</v>
      </c>
    </row>
    <row r="17" spans="1:5" x14ac:dyDescent="0.25">
      <c r="A17" s="4" t="s">
        <v>187</v>
      </c>
      <c r="B17" s="7" t="s">
        <v>133</v>
      </c>
      <c r="C17" s="5">
        <v>1.77E-2</v>
      </c>
      <c r="D17" s="5">
        <v>2.0199999999999999E-2</v>
      </c>
      <c r="E17" s="6">
        <f t="shared" si="0"/>
        <v>-0.12376237623762371</v>
      </c>
    </row>
    <row r="18" spans="1:5" x14ac:dyDescent="0.25">
      <c r="A18" s="4" t="s">
        <v>188</v>
      </c>
      <c r="B18" s="7" t="s">
        <v>134</v>
      </c>
      <c r="C18" s="5">
        <v>1.47E-2</v>
      </c>
      <c r="D18" s="5">
        <v>1.7600000000000001E-2</v>
      </c>
      <c r="E18" s="6">
        <f t="shared" si="0"/>
        <v>-0.16477272727272735</v>
      </c>
    </row>
    <row r="19" spans="1:5" x14ac:dyDescent="0.25">
      <c r="A19" s="4" t="s">
        <v>189</v>
      </c>
      <c r="B19" s="7" t="s">
        <v>135</v>
      </c>
      <c r="C19" s="5">
        <v>1.2699999999999999E-2</v>
      </c>
      <c r="D19" s="5">
        <v>1.5299999999999999E-2</v>
      </c>
      <c r="E19" s="6">
        <f t="shared" si="0"/>
        <v>-0.16993464052287582</v>
      </c>
    </row>
    <row r="20" spans="1:5" x14ac:dyDescent="0.25">
      <c r="A20" s="4" t="s">
        <v>190</v>
      </c>
      <c r="B20" s="7" t="s">
        <v>136</v>
      </c>
      <c r="C20" s="5">
        <v>1.0500000000000001E-2</v>
      </c>
      <c r="D20" s="5">
        <v>1.34E-2</v>
      </c>
      <c r="E20" s="6">
        <f t="shared" si="0"/>
        <v>-0.21641791044776118</v>
      </c>
    </row>
    <row r="21" spans="1:5" x14ac:dyDescent="0.25">
      <c r="A21" s="4" t="s">
        <v>191</v>
      </c>
      <c r="B21" s="7" t="s">
        <v>137</v>
      </c>
      <c r="C21" s="5">
        <v>9.1000000000000004E-3</v>
      </c>
      <c r="D21" s="5">
        <v>1.17E-2</v>
      </c>
      <c r="E21" s="6">
        <f t="shared" si="0"/>
        <v>-0.22222222222222221</v>
      </c>
    </row>
    <row r="22" spans="1:5" x14ac:dyDescent="0.25">
      <c r="A22" s="4" t="s">
        <v>192</v>
      </c>
      <c r="B22" s="7" t="s">
        <v>138</v>
      </c>
      <c r="C22" s="5">
        <v>7.7000000000000002E-3</v>
      </c>
      <c r="D22" s="5">
        <v>1.0200000000000001E-2</v>
      </c>
      <c r="E22" s="6">
        <f t="shared" si="0"/>
        <v>-0.24509803921568629</v>
      </c>
    </row>
    <row r="23" spans="1:5" x14ac:dyDescent="0.25">
      <c r="A23" s="4" t="s">
        <v>193</v>
      </c>
      <c r="B23" s="7" t="s">
        <v>139</v>
      </c>
      <c r="C23" s="5">
        <v>6.3E-3</v>
      </c>
      <c r="D23" s="5">
        <v>8.8999999999999999E-3</v>
      </c>
      <c r="E23" s="6">
        <f t="shared" si="0"/>
        <v>-0.29213483146067415</v>
      </c>
    </row>
    <row r="24" spans="1:5" x14ac:dyDescent="0.25">
      <c r="A24" s="4" t="s">
        <v>194</v>
      </c>
      <c r="B24" s="7" t="s">
        <v>140</v>
      </c>
      <c r="C24" s="5">
        <v>5.4999999999999997E-3</v>
      </c>
      <c r="D24" s="5">
        <v>7.7999999999999996E-3</v>
      </c>
      <c r="E24" s="6">
        <f t="shared" si="0"/>
        <v>-0.29487179487179488</v>
      </c>
    </row>
    <row r="25" spans="1:5" x14ac:dyDescent="0.25">
      <c r="A25" s="4" t="s">
        <v>195</v>
      </c>
      <c r="B25" s="7" t="s">
        <v>141</v>
      </c>
      <c r="C25" s="5">
        <v>5.0000000000000001E-3</v>
      </c>
      <c r="D25" s="5">
        <v>6.7999999999999996E-3</v>
      </c>
      <c r="E25" s="6">
        <f t="shared" si="0"/>
        <v>-0.26470588235294112</v>
      </c>
    </row>
    <row r="26" spans="1:5" x14ac:dyDescent="0.25">
      <c r="A26" s="4" t="s">
        <v>196</v>
      </c>
      <c r="B26" s="7" t="s">
        <v>142</v>
      </c>
      <c r="C26" s="5">
        <v>3.8999999999999998E-3</v>
      </c>
      <c r="D26" s="5">
        <v>5.8999999999999999E-3</v>
      </c>
      <c r="E26" s="6">
        <f t="shared" si="0"/>
        <v>-0.33898305084745767</v>
      </c>
    </row>
    <row r="27" spans="1:5" x14ac:dyDescent="0.25">
      <c r="A27" s="4" t="s">
        <v>197</v>
      </c>
      <c r="B27" s="7" t="s">
        <v>143</v>
      </c>
      <c r="C27" s="5">
        <v>3.3999999999999998E-3</v>
      </c>
      <c r="D27" s="5">
        <v>5.1999999999999998E-3</v>
      </c>
      <c r="E27" s="6">
        <f t="shared" si="0"/>
        <v>-0.34615384615384615</v>
      </c>
    </row>
    <row r="28" spans="1:5" x14ac:dyDescent="0.25">
      <c r="A28" s="4" t="s">
        <v>198</v>
      </c>
      <c r="B28" s="7" t="s">
        <v>144</v>
      </c>
      <c r="C28" s="5">
        <v>3.2000000000000002E-3</v>
      </c>
      <c r="D28" s="5">
        <v>4.4999999999999997E-3</v>
      </c>
      <c r="E28" s="6">
        <f t="shared" si="0"/>
        <v>-0.28888888888888881</v>
      </c>
    </row>
    <row r="29" spans="1:5" x14ac:dyDescent="0.25">
      <c r="A29" s="4" t="s">
        <v>199</v>
      </c>
      <c r="B29" s="7" t="s">
        <v>145</v>
      </c>
      <c r="C29" s="5">
        <v>2.3E-3</v>
      </c>
      <c r="D29" s="5">
        <v>3.8999999999999998E-3</v>
      </c>
      <c r="E29" s="6">
        <f t="shared" si="0"/>
        <v>-0.41025641025641024</v>
      </c>
    </row>
    <row r="30" spans="1:5" x14ac:dyDescent="0.25">
      <c r="A30" s="4" t="s">
        <v>200</v>
      </c>
      <c r="B30" s="7" t="s">
        <v>146</v>
      </c>
      <c r="C30" s="5">
        <v>2E-3</v>
      </c>
      <c r="D30" s="5">
        <v>3.3999999999999998E-3</v>
      </c>
      <c r="E30" s="6">
        <f t="shared" si="0"/>
        <v>-0.41176470588235292</v>
      </c>
    </row>
    <row r="31" spans="1:5" x14ac:dyDescent="0.25">
      <c r="A31" s="4" t="s">
        <v>201</v>
      </c>
      <c r="B31" s="7" t="s">
        <v>147</v>
      </c>
      <c r="C31" s="5">
        <v>1.6999999999999999E-3</v>
      </c>
      <c r="D31" s="5">
        <v>3.0000000000000001E-3</v>
      </c>
      <c r="E31" s="6">
        <f t="shared" si="0"/>
        <v>-0.4333333333333334</v>
      </c>
    </row>
    <row r="32" spans="1:5" x14ac:dyDescent="0.25">
      <c r="A32" s="4" t="s">
        <v>202</v>
      </c>
      <c r="B32" s="7" t="s">
        <v>148</v>
      </c>
      <c r="C32" s="5">
        <v>1.5E-3</v>
      </c>
      <c r="D32" s="5">
        <v>2.5999999999999999E-3</v>
      </c>
      <c r="E32" s="6">
        <f t="shared" si="0"/>
        <v>-0.42307692307692302</v>
      </c>
    </row>
    <row r="33" spans="1:5" x14ac:dyDescent="0.25">
      <c r="A33" s="4" t="s">
        <v>203</v>
      </c>
      <c r="B33" s="7" t="s">
        <v>149</v>
      </c>
      <c r="C33" s="5">
        <v>1.4E-3</v>
      </c>
      <c r="D33" s="5">
        <v>2.3E-3</v>
      </c>
      <c r="E33" s="6">
        <f t="shared" si="0"/>
        <v>-0.39130434782608697</v>
      </c>
    </row>
    <row r="34" spans="1:5" x14ac:dyDescent="0.25">
      <c r="A34" s="4" t="s">
        <v>204</v>
      </c>
      <c r="B34" s="7" t="s">
        <v>150</v>
      </c>
      <c r="C34" s="5">
        <v>1.1999999999999999E-3</v>
      </c>
      <c r="D34" s="5">
        <v>2E-3</v>
      </c>
      <c r="E34" s="6">
        <f t="shared" si="0"/>
        <v>-0.40000000000000008</v>
      </c>
    </row>
    <row r="35" spans="1:5" x14ac:dyDescent="0.25">
      <c r="A35" s="4" t="s">
        <v>205</v>
      </c>
      <c r="B35" s="7" t="s">
        <v>151</v>
      </c>
      <c r="C35" s="5">
        <v>8.9999999999999998E-4</v>
      </c>
      <c r="D35" s="5">
        <v>1.6999999999999999E-3</v>
      </c>
      <c r="E35" s="6">
        <f t="shared" ref="E35:E65" si="1">(C35-D35)/D35</f>
        <v>-0.47058823529411764</v>
      </c>
    </row>
    <row r="36" spans="1:5" x14ac:dyDescent="0.25">
      <c r="A36" s="4" t="s">
        <v>206</v>
      </c>
      <c r="B36" s="7" t="s">
        <v>152</v>
      </c>
      <c r="C36" s="5">
        <v>1E-3</v>
      </c>
      <c r="D36" s="5">
        <v>1.5E-3</v>
      </c>
      <c r="E36" s="6">
        <f t="shared" si="1"/>
        <v>-0.33333333333333331</v>
      </c>
    </row>
    <row r="37" spans="1:5" x14ac:dyDescent="0.25">
      <c r="A37" s="4" t="s">
        <v>207</v>
      </c>
      <c r="B37" s="7" t="s">
        <v>153</v>
      </c>
      <c r="C37" s="5">
        <v>6.9999999999999999E-4</v>
      </c>
      <c r="D37" s="5">
        <v>1.2999999999999999E-3</v>
      </c>
      <c r="E37" s="6">
        <f t="shared" si="1"/>
        <v>-0.46153846153846151</v>
      </c>
    </row>
    <row r="38" spans="1:5" x14ac:dyDescent="0.25">
      <c r="A38" s="4" t="s">
        <v>208</v>
      </c>
      <c r="B38" s="7" t="s">
        <v>154</v>
      </c>
      <c r="C38" s="5">
        <v>5.9999999999999995E-4</v>
      </c>
      <c r="D38" s="5">
        <v>1.1000000000000001E-3</v>
      </c>
      <c r="E38" s="6">
        <f t="shared" si="1"/>
        <v>-0.45454545454545464</v>
      </c>
    </row>
    <row r="39" spans="1:5" x14ac:dyDescent="0.25">
      <c r="A39" s="4" t="s">
        <v>209</v>
      </c>
      <c r="B39" s="7" t="s">
        <v>155</v>
      </c>
      <c r="C39" s="5">
        <v>4.0000000000000002E-4</v>
      </c>
      <c r="D39" s="5">
        <v>1E-3</v>
      </c>
      <c r="E39" s="6">
        <f t="shared" si="1"/>
        <v>-0.60000000000000009</v>
      </c>
    </row>
    <row r="40" spans="1:5" x14ac:dyDescent="0.25">
      <c r="A40" s="4" t="s">
        <v>210</v>
      </c>
      <c r="B40" s="7" t="s">
        <v>156</v>
      </c>
      <c r="C40" s="5">
        <v>4.0000000000000002E-4</v>
      </c>
      <c r="D40" s="5">
        <v>8.9999999999999998E-4</v>
      </c>
      <c r="E40" s="6">
        <f t="shared" si="1"/>
        <v>-0.55555555555555558</v>
      </c>
    </row>
    <row r="41" spans="1:5" x14ac:dyDescent="0.25">
      <c r="A41" s="4" t="s">
        <v>211</v>
      </c>
      <c r="B41" s="7" t="s">
        <v>157</v>
      </c>
      <c r="C41" s="5">
        <v>4.0000000000000002E-4</v>
      </c>
      <c r="D41" s="5">
        <v>8.0000000000000004E-4</v>
      </c>
      <c r="E41" s="6">
        <f t="shared" si="1"/>
        <v>-0.5</v>
      </c>
    </row>
    <row r="42" spans="1:5" x14ac:dyDescent="0.25">
      <c r="A42" s="4" t="s">
        <v>212</v>
      </c>
      <c r="B42" s="7" t="s">
        <v>158</v>
      </c>
      <c r="C42" s="5">
        <v>2.9999999999999997E-4</v>
      </c>
      <c r="D42" s="5">
        <v>6.9999999999999999E-4</v>
      </c>
      <c r="E42" s="6">
        <f t="shared" si="1"/>
        <v>-0.57142857142857151</v>
      </c>
    </row>
    <row r="43" spans="1:5" x14ac:dyDescent="0.25">
      <c r="A43" s="4" t="s">
        <v>213</v>
      </c>
      <c r="B43" s="7" t="s">
        <v>159</v>
      </c>
      <c r="C43" s="5">
        <v>2.9999999999999997E-4</v>
      </c>
      <c r="D43" s="5">
        <v>5.9999999999999995E-4</v>
      </c>
      <c r="E43" s="6">
        <f t="shared" si="1"/>
        <v>-0.5</v>
      </c>
    </row>
    <row r="44" spans="1:5" x14ac:dyDescent="0.25">
      <c r="A44" s="4" t="s">
        <v>214</v>
      </c>
      <c r="B44" s="7" t="s">
        <v>160</v>
      </c>
      <c r="C44" s="5">
        <v>2.0000000000000001E-4</v>
      </c>
      <c r="D44" s="5">
        <v>5.0000000000000001E-4</v>
      </c>
      <c r="E44" s="6">
        <f t="shared" si="1"/>
        <v>-0.60000000000000009</v>
      </c>
    </row>
    <row r="45" spans="1:5" x14ac:dyDescent="0.25">
      <c r="A45" s="4" t="s">
        <v>215</v>
      </c>
      <c r="B45" s="7" t="s">
        <v>161</v>
      </c>
      <c r="C45" s="5">
        <v>2.0000000000000001E-4</v>
      </c>
      <c r="D45" s="5">
        <v>4.0000000000000002E-4</v>
      </c>
      <c r="E45" s="6">
        <f t="shared" si="1"/>
        <v>-0.5</v>
      </c>
    </row>
    <row r="46" spans="1:5" x14ac:dyDescent="0.25">
      <c r="A46" s="4" t="s">
        <v>216</v>
      </c>
      <c r="B46" s="7" t="s">
        <v>162</v>
      </c>
      <c r="C46" s="5">
        <v>2.0000000000000001E-4</v>
      </c>
      <c r="D46" s="5">
        <v>4.0000000000000002E-4</v>
      </c>
      <c r="E46" s="6">
        <f t="shared" si="1"/>
        <v>-0.5</v>
      </c>
    </row>
    <row r="47" spans="1:5" x14ac:dyDescent="0.25">
      <c r="A47" s="4" t="s">
        <v>217</v>
      </c>
      <c r="B47" s="7" t="s">
        <v>163</v>
      </c>
      <c r="C47" s="5">
        <v>1E-4</v>
      </c>
      <c r="D47" s="5">
        <v>2.9999999999999997E-4</v>
      </c>
      <c r="E47" s="6">
        <f t="shared" si="1"/>
        <v>-0.66666666666666663</v>
      </c>
    </row>
    <row r="48" spans="1:5" x14ac:dyDescent="0.25">
      <c r="A48" s="4" t="s">
        <v>218</v>
      </c>
      <c r="B48" s="7" t="s">
        <v>164</v>
      </c>
      <c r="C48" s="5">
        <v>1E-4</v>
      </c>
      <c r="D48" s="5">
        <v>2.9999999999999997E-4</v>
      </c>
      <c r="E48" s="6">
        <f t="shared" si="1"/>
        <v>-0.66666666666666663</v>
      </c>
    </row>
    <row r="49" spans="1:5" x14ac:dyDescent="0.25">
      <c r="A49" s="4" t="s">
        <v>219</v>
      </c>
      <c r="B49" s="7" t="s">
        <v>165</v>
      </c>
      <c r="C49" s="5">
        <v>1E-4</v>
      </c>
      <c r="D49" s="5">
        <v>2.9999999999999997E-4</v>
      </c>
      <c r="E49" s="6">
        <f t="shared" si="1"/>
        <v>-0.66666666666666663</v>
      </c>
    </row>
    <row r="50" spans="1:5" x14ac:dyDescent="0.25">
      <c r="A50" s="4" t="s">
        <v>220</v>
      </c>
      <c r="B50" s="7" t="s">
        <v>163</v>
      </c>
      <c r="C50" s="5">
        <v>1E-4</v>
      </c>
      <c r="D50" s="5">
        <v>2.0000000000000001E-4</v>
      </c>
      <c r="E50" s="6">
        <f t="shared" si="1"/>
        <v>-0.5</v>
      </c>
    </row>
    <row r="51" spans="1:5" x14ac:dyDescent="0.25">
      <c r="A51" s="4" t="s">
        <v>221</v>
      </c>
      <c r="B51" s="7" t="s">
        <v>166</v>
      </c>
      <c r="C51" s="5">
        <v>1E-4</v>
      </c>
      <c r="D51" s="5">
        <v>2.0000000000000001E-4</v>
      </c>
      <c r="E51" s="6">
        <f t="shared" si="1"/>
        <v>-0.5</v>
      </c>
    </row>
    <row r="52" spans="1:5" x14ac:dyDescent="0.25">
      <c r="A52" s="4" t="s">
        <v>222</v>
      </c>
      <c r="B52" s="7" t="s">
        <v>167</v>
      </c>
      <c r="C52" s="5">
        <v>1E-4</v>
      </c>
      <c r="D52" s="5">
        <v>2.0000000000000001E-4</v>
      </c>
      <c r="E52" s="6">
        <f t="shared" si="1"/>
        <v>-0.5</v>
      </c>
    </row>
    <row r="53" spans="1:5" x14ac:dyDescent="0.25">
      <c r="A53" s="4" t="s">
        <v>223</v>
      </c>
      <c r="B53" s="7" t="s">
        <v>168</v>
      </c>
      <c r="C53" s="5">
        <v>1E-4</v>
      </c>
      <c r="D53" s="5">
        <v>1E-4</v>
      </c>
      <c r="E53" s="6">
        <f t="shared" si="1"/>
        <v>0</v>
      </c>
    </row>
    <row r="54" spans="1:5" x14ac:dyDescent="0.25">
      <c r="A54" s="4" t="s">
        <v>224</v>
      </c>
      <c r="B54" s="7" t="s">
        <v>169</v>
      </c>
      <c r="C54" s="5">
        <v>0</v>
      </c>
      <c r="D54" s="5">
        <v>1E-4</v>
      </c>
      <c r="E54" s="6">
        <f t="shared" si="1"/>
        <v>-1</v>
      </c>
    </row>
    <row r="55" spans="1:5" x14ac:dyDescent="0.25">
      <c r="A55" s="4" t="s">
        <v>225</v>
      </c>
      <c r="B55" s="7" t="s">
        <v>170</v>
      </c>
      <c r="C55" s="5">
        <v>0</v>
      </c>
      <c r="D55" s="5">
        <v>1E-4</v>
      </c>
      <c r="E55" s="6">
        <f t="shared" si="1"/>
        <v>-1</v>
      </c>
    </row>
    <row r="56" spans="1:5" x14ac:dyDescent="0.25">
      <c r="A56" s="4" t="s">
        <v>226</v>
      </c>
      <c r="B56" s="7" t="s">
        <v>170</v>
      </c>
      <c r="C56" s="5">
        <v>0</v>
      </c>
      <c r="D56" s="5">
        <v>1E-4</v>
      </c>
      <c r="E56" s="6">
        <f t="shared" si="1"/>
        <v>-1</v>
      </c>
    </row>
    <row r="57" spans="1:5" x14ac:dyDescent="0.25">
      <c r="A57" s="4" t="s">
        <v>227</v>
      </c>
      <c r="B57" s="7" t="s">
        <v>170</v>
      </c>
      <c r="C57" s="5">
        <v>0</v>
      </c>
      <c r="D57" s="5">
        <v>1E-4</v>
      </c>
      <c r="E57" s="6">
        <f t="shared" si="1"/>
        <v>-1</v>
      </c>
    </row>
    <row r="58" spans="1:5" x14ac:dyDescent="0.25">
      <c r="A58" s="4" t="s">
        <v>228</v>
      </c>
      <c r="B58" s="7" t="s">
        <v>169</v>
      </c>
      <c r="C58" s="5">
        <v>0</v>
      </c>
      <c r="D58" s="5">
        <v>1E-4</v>
      </c>
      <c r="E58" s="6">
        <f t="shared" si="1"/>
        <v>-1</v>
      </c>
    </row>
    <row r="59" spans="1:5" x14ac:dyDescent="0.25">
      <c r="A59" s="4" t="s">
        <v>229</v>
      </c>
      <c r="B59" s="7" t="s">
        <v>171</v>
      </c>
      <c r="C59" s="5">
        <v>0</v>
      </c>
      <c r="D59" s="5">
        <v>1E-4</v>
      </c>
      <c r="E59" s="6">
        <f t="shared" si="1"/>
        <v>-1</v>
      </c>
    </row>
    <row r="60" spans="1:5" x14ac:dyDescent="0.25">
      <c r="A60" s="4" t="s">
        <v>230</v>
      </c>
      <c r="B60" s="7" t="s">
        <v>171</v>
      </c>
      <c r="C60" s="5">
        <v>0</v>
      </c>
      <c r="D60" s="5">
        <v>0</v>
      </c>
      <c r="E60" s="6" t="e">
        <f t="shared" si="1"/>
        <v>#DIV/0!</v>
      </c>
    </row>
    <row r="61" spans="1:5" x14ac:dyDescent="0.25">
      <c r="A61" s="4" t="s">
        <v>231</v>
      </c>
      <c r="B61" s="7" t="s">
        <v>172</v>
      </c>
      <c r="C61" s="5">
        <v>0</v>
      </c>
      <c r="D61" s="5">
        <v>0</v>
      </c>
      <c r="E61" s="6" t="e">
        <f t="shared" si="1"/>
        <v>#DIV/0!</v>
      </c>
    </row>
    <row r="62" spans="1:5" x14ac:dyDescent="0.25">
      <c r="A62" s="4" t="s">
        <v>232</v>
      </c>
      <c r="B62" s="7" t="s">
        <v>172</v>
      </c>
      <c r="C62" s="5">
        <v>0</v>
      </c>
      <c r="D62" s="5">
        <v>0</v>
      </c>
      <c r="E62" s="6" t="e">
        <f t="shared" si="1"/>
        <v>#DIV/0!</v>
      </c>
    </row>
    <row r="63" spans="1:5" x14ac:dyDescent="0.25">
      <c r="A63" s="4" t="s">
        <v>233</v>
      </c>
      <c r="B63" s="7" t="s">
        <v>172</v>
      </c>
      <c r="C63" s="5">
        <v>0</v>
      </c>
      <c r="D63" s="5">
        <v>0</v>
      </c>
      <c r="E63" s="6" t="e">
        <f t="shared" si="1"/>
        <v>#DIV/0!</v>
      </c>
    </row>
    <row r="64" spans="1:5" x14ac:dyDescent="0.25">
      <c r="A64" s="4" t="s">
        <v>234</v>
      </c>
      <c r="B64" s="7" t="s">
        <v>172</v>
      </c>
      <c r="C64" s="5">
        <v>0</v>
      </c>
      <c r="D64" s="5">
        <v>0</v>
      </c>
      <c r="E64" s="6" t="e">
        <f t="shared" si="1"/>
        <v>#DIV/0!</v>
      </c>
    </row>
    <row r="65" spans="1:5" x14ac:dyDescent="0.25">
      <c r="A65" s="4" t="s">
        <v>235</v>
      </c>
      <c r="B65" s="7" t="s">
        <v>171</v>
      </c>
      <c r="C65" s="5">
        <v>0</v>
      </c>
      <c r="D65" s="5">
        <v>0</v>
      </c>
      <c r="E65" s="6" t="e">
        <f t="shared" si="1"/>
        <v>#DIV/0!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F541-BAC6-4EFE-8A35-D307E4845D06}">
  <dimension ref="A1:G45"/>
  <sheetViews>
    <sheetView workbookViewId="0">
      <selection activeCell="G8" sqref="G8:G16"/>
    </sheetView>
  </sheetViews>
  <sheetFormatPr defaultRowHeight="15" x14ac:dyDescent="0.25"/>
  <cols>
    <col min="1" max="1" width="10" customWidth="1"/>
    <col min="2" max="2" width="15.5703125" customWidth="1"/>
    <col min="3" max="3" width="14.85546875" customWidth="1"/>
    <col min="4" max="4" width="16.85546875" customWidth="1"/>
  </cols>
  <sheetData>
    <row r="1" spans="1:7" x14ac:dyDescent="0.25">
      <c r="A1" s="1" t="s">
        <v>7</v>
      </c>
      <c r="B1" s="2"/>
      <c r="C1" s="2"/>
      <c r="D1" s="2"/>
    </row>
    <row r="2" spans="1:7" x14ac:dyDescent="0.25">
      <c r="A2" s="3" t="s">
        <v>75</v>
      </c>
      <c r="B2" s="8" t="s">
        <v>76</v>
      </c>
      <c r="C2" s="8" t="s">
        <v>77</v>
      </c>
      <c r="D2" s="8" t="s">
        <v>78</v>
      </c>
      <c r="E2" s="8" t="s">
        <v>118</v>
      </c>
    </row>
    <row r="3" spans="1:7" x14ac:dyDescent="0.25">
      <c r="A3" s="1" t="s">
        <v>173</v>
      </c>
      <c r="B3" s="2" t="s">
        <v>241</v>
      </c>
      <c r="C3" s="5">
        <v>0.22189999999999999</v>
      </c>
      <c r="D3" s="5">
        <v>0.1714</v>
      </c>
      <c r="E3" s="6">
        <f t="shared" ref="E3:E45" si="0">(C3-D3)/D3</f>
        <v>0.29463243873978989</v>
      </c>
    </row>
    <row r="4" spans="1:7" x14ac:dyDescent="0.25">
      <c r="A4" s="1" t="s">
        <v>174</v>
      </c>
      <c r="B4" s="2" t="s">
        <v>242</v>
      </c>
      <c r="C4" s="5">
        <v>0.17419999999999999</v>
      </c>
      <c r="D4" s="5">
        <v>0.15540000000000001</v>
      </c>
      <c r="E4" s="6">
        <f t="shared" si="0"/>
        <v>0.12097812097812086</v>
      </c>
    </row>
    <row r="5" spans="1:7" x14ac:dyDescent="0.25">
      <c r="A5" s="1" t="s">
        <v>175</v>
      </c>
      <c r="B5" s="2" t="s">
        <v>243</v>
      </c>
      <c r="C5" s="5">
        <v>0.1358</v>
      </c>
      <c r="D5" s="5">
        <v>0.125</v>
      </c>
      <c r="E5" s="6">
        <f t="shared" si="0"/>
        <v>8.6400000000000032E-2</v>
      </c>
    </row>
    <row r="6" spans="1:7" x14ac:dyDescent="0.25">
      <c r="A6" s="1" t="s">
        <v>176</v>
      </c>
      <c r="B6" s="2" t="s">
        <v>244</v>
      </c>
      <c r="C6" s="5">
        <v>0.105</v>
      </c>
      <c r="D6" s="5">
        <v>0.10050000000000001</v>
      </c>
      <c r="E6" s="6">
        <f t="shared" si="0"/>
        <v>4.4776119402984975E-2</v>
      </c>
    </row>
    <row r="7" spans="1:7" x14ac:dyDescent="0.25">
      <c r="A7" s="1" t="s">
        <v>177</v>
      </c>
      <c r="B7" s="2" t="s">
        <v>245</v>
      </c>
      <c r="C7" s="5">
        <v>8.1299999999999997E-2</v>
      </c>
      <c r="D7" s="5">
        <v>8.0799999999999997E-2</v>
      </c>
      <c r="E7" s="6">
        <f t="shared" si="0"/>
        <v>6.1881188118811936E-3</v>
      </c>
    </row>
    <row r="8" spans="1:7" x14ac:dyDescent="0.25">
      <c r="A8" s="1" t="s">
        <v>178</v>
      </c>
      <c r="B8" s="2" t="s">
        <v>246</v>
      </c>
      <c r="C8" s="5">
        <v>6.3399999999999998E-2</v>
      </c>
      <c r="D8" s="5">
        <v>6.5000000000000002E-2</v>
      </c>
      <c r="E8" s="6">
        <f t="shared" si="0"/>
        <v>-2.4615384615384678E-2</v>
      </c>
      <c r="G8" s="1" t="s">
        <v>236</v>
      </c>
    </row>
    <row r="9" spans="1:7" x14ac:dyDescent="0.25">
      <c r="A9" s="1" t="s">
        <v>179</v>
      </c>
      <c r="B9" s="2" t="s">
        <v>247</v>
      </c>
      <c r="C9" s="5">
        <v>4.8099999999999997E-2</v>
      </c>
      <c r="D9" s="5">
        <v>5.2299999999999999E-2</v>
      </c>
      <c r="E9" s="6">
        <f t="shared" si="0"/>
        <v>-8.0305927342256264E-2</v>
      </c>
      <c r="G9" s="1" t="s">
        <v>0</v>
      </c>
    </row>
    <row r="10" spans="1:7" x14ac:dyDescent="0.25">
      <c r="A10" s="1" t="s">
        <v>180</v>
      </c>
      <c r="B10" s="2" t="s">
        <v>248</v>
      </c>
      <c r="C10" s="5">
        <v>3.7999999999999999E-2</v>
      </c>
      <c r="D10" s="5">
        <v>4.2000000000000003E-2</v>
      </c>
      <c r="E10" s="6">
        <f t="shared" si="0"/>
        <v>-9.5238095238095316E-2</v>
      </c>
      <c r="G10" s="1" t="s">
        <v>117</v>
      </c>
    </row>
    <row r="11" spans="1:7" x14ac:dyDescent="0.25">
      <c r="A11" s="1" t="s">
        <v>181</v>
      </c>
      <c r="B11" s="2" t="s">
        <v>249</v>
      </c>
      <c r="C11" s="5">
        <v>2.9499999999999998E-2</v>
      </c>
      <c r="D11" s="5">
        <v>3.3799999999999997E-2</v>
      </c>
      <c r="E11" s="6">
        <f t="shared" si="0"/>
        <v>-0.12721893491124256</v>
      </c>
      <c r="G11" s="1" t="s">
        <v>237</v>
      </c>
    </row>
    <row r="12" spans="1:7" x14ac:dyDescent="0.25">
      <c r="A12" s="1" t="s">
        <v>182</v>
      </c>
      <c r="B12" s="2" t="s">
        <v>250</v>
      </c>
      <c r="C12" s="5">
        <v>2.1899999999999999E-2</v>
      </c>
      <c r="D12" s="5">
        <v>2.7199999999999998E-2</v>
      </c>
      <c r="E12" s="6">
        <f t="shared" si="0"/>
        <v>-0.19485294117647056</v>
      </c>
      <c r="G12" s="1" t="s">
        <v>238</v>
      </c>
    </row>
    <row r="13" spans="1:7" x14ac:dyDescent="0.25">
      <c r="A13" s="1" t="s">
        <v>183</v>
      </c>
      <c r="B13" s="2" t="s">
        <v>251</v>
      </c>
      <c r="C13" s="5">
        <v>1.8599999999999998E-2</v>
      </c>
      <c r="D13" s="5">
        <v>2.18E-2</v>
      </c>
      <c r="E13" s="6">
        <f t="shared" si="0"/>
        <v>-0.14678899082568814</v>
      </c>
      <c r="G13" s="1" t="s">
        <v>239</v>
      </c>
    </row>
    <row r="14" spans="1:7" x14ac:dyDescent="0.25">
      <c r="A14" s="1" t="s">
        <v>184</v>
      </c>
      <c r="B14" s="2" t="s">
        <v>252</v>
      </c>
      <c r="C14" s="5">
        <v>1.32E-2</v>
      </c>
      <c r="D14" s="5">
        <v>1.7600000000000001E-2</v>
      </c>
      <c r="E14" s="6">
        <f t="shared" si="0"/>
        <v>-0.25000000000000006</v>
      </c>
      <c r="G14" s="1" t="s">
        <v>240</v>
      </c>
    </row>
    <row r="15" spans="1:7" x14ac:dyDescent="0.25">
      <c r="A15" s="1" t="s">
        <v>185</v>
      </c>
      <c r="B15" s="2" t="s">
        <v>253</v>
      </c>
      <c r="C15" s="5">
        <v>1.09E-2</v>
      </c>
      <c r="D15" s="5">
        <v>1.41E-2</v>
      </c>
      <c r="E15" s="6">
        <f t="shared" si="0"/>
        <v>-0.22695035460992907</v>
      </c>
      <c r="G15" s="1" t="s">
        <v>5</v>
      </c>
    </row>
    <row r="16" spans="1:7" x14ac:dyDescent="0.25">
      <c r="A16" s="1" t="s">
        <v>186</v>
      </c>
      <c r="B16" s="2" t="s">
        <v>254</v>
      </c>
      <c r="C16" s="5">
        <v>8.3000000000000001E-3</v>
      </c>
      <c r="D16" s="5">
        <v>1.14E-2</v>
      </c>
      <c r="E16" s="6">
        <f t="shared" si="0"/>
        <v>-0.27192982456140352</v>
      </c>
      <c r="G16" s="1" t="s">
        <v>6</v>
      </c>
    </row>
    <row r="17" spans="1:5" x14ac:dyDescent="0.25">
      <c r="A17" s="1" t="s">
        <v>187</v>
      </c>
      <c r="B17" s="2" t="s">
        <v>255</v>
      </c>
      <c r="C17" s="5">
        <v>6.8999999999999999E-3</v>
      </c>
      <c r="D17" s="5">
        <v>9.1000000000000004E-3</v>
      </c>
      <c r="E17" s="6">
        <f t="shared" si="0"/>
        <v>-0.24175824175824182</v>
      </c>
    </row>
    <row r="18" spans="1:5" x14ac:dyDescent="0.25">
      <c r="A18" s="1" t="s">
        <v>188</v>
      </c>
      <c r="B18" s="2" t="s">
        <v>256</v>
      </c>
      <c r="C18" s="5">
        <v>5.1999999999999998E-3</v>
      </c>
      <c r="D18" s="5">
        <v>7.3000000000000001E-3</v>
      </c>
      <c r="E18" s="6">
        <f t="shared" si="0"/>
        <v>-0.28767123287671237</v>
      </c>
    </row>
    <row r="19" spans="1:5" x14ac:dyDescent="0.25">
      <c r="A19" s="1" t="s">
        <v>189</v>
      </c>
      <c r="B19" s="2" t="s">
        <v>257</v>
      </c>
      <c r="C19" s="5">
        <v>4.0000000000000001E-3</v>
      </c>
      <c r="D19" s="5">
        <v>5.8999999999999999E-3</v>
      </c>
      <c r="E19" s="6">
        <f t="shared" si="0"/>
        <v>-0.32203389830508472</v>
      </c>
    </row>
    <row r="20" spans="1:5" x14ac:dyDescent="0.25">
      <c r="A20" s="1" t="s">
        <v>190</v>
      </c>
      <c r="B20" s="2" t="s">
        <v>258</v>
      </c>
      <c r="C20" s="5">
        <v>3.0999999999999999E-3</v>
      </c>
      <c r="D20" s="5">
        <v>4.7999999999999996E-3</v>
      </c>
      <c r="E20" s="6">
        <f t="shared" si="0"/>
        <v>-0.35416666666666663</v>
      </c>
    </row>
    <row r="21" spans="1:5" x14ac:dyDescent="0.25">
      <c r="A21" s="1" t="s">
        <v>191</v>
      </c>
      <c r="B21" s="2" t="s">
        <v>259</v>
      </c>
      <c r="C21" s="5">
        <v>2.3999999999999998E-3</v>
      </c>
      <c r="D21" s="5">
        <v>3.8E-3</v>
      </c>
      <c r="E21" s="6">
        <f t="shared" si="0"/>
        <v>-0.36842105263157898</v>
      </c>
    </row>
    <row r="22" spans="1:5" x14ac:dyDescent="0.25">
      <c r="A22" s="1" t="s">
        <v>192</v>
      </c>
      <c r="B22" s="2" t="s">
        <v>260</v>
      </c>
      <c r="C22" s="5">
        <v>1.8E-3</v>
      </c>
      <c r="D22" s="5">
        <v>3.0999999999999999E-3</v>
      </c>
      <c r="E22" s="6">
        <f t="shared" si="0"/>
        <v>-0.41935483870967744</v>
      </c>
    </row>
    <row r="23" spans="1:5" x14ac:dyDescent="0.25">
      <c r="A23" s="1" t="s">
        <v>193</v>
      </c>
      <c r="B23" s="2" t="s">
        <v>261</v>
      </c>
      <c r="C23" s="5">
        <v>1.5E-3</v>
      </c>
      <c r="D23" s="5">
        <v>2.5000000000000001E-3</v>
      </c>
      <c r="E23" s="6">
        <f t="shared" si="0"/>
        <v>-0.4</v>
      </c>
    </row>
    <row r="24" spans="1:5" x14ac:dyDescent="0.25">
      <c r="A24" s="1" t="s">
        <v>194</v>
      </c>
      <c r="B24" s="2" t="s">
        <v>262</v>
      </c>
      <c r="C24" s="5">
        <v>1.2999999999999999E-3</v>
      </c>
      <c r="D24" s="5">
        <v>2E-3</v>
      </c>
      <c r="E24" s="6">
        <f t="shared" si="0"/>
        <v>-0.35000000000000003</v>
      </c>
    </row>
    <row r="25" spans="1:5" x14ac:dyDescent="0.25">
      <c r="A25" s="1" t="s">
        <v>195</v>
      </c>
      <c r="B25" s="2" t="s">
        <v>263</v>
      </c>
      <c r="C25" s="5">
        <v>6.9999999999999999E-4</v>
      </c>
      <c r="D25" s="5">
        <v>1.6000000000000001E-3</v>
      </c>
      <c r="E25" s="6">
        <f t="shared" si="0"/>
        <v>-0.5625</v>
      </c>
    </row>
    <row r="26" spans="1:5" x14ac:dyDescent="0.25">
      <c r="A26" s="1" t="s">
        <v>196</v>
      </c>
      <c r="B26" s="2" t="s">
        <v>264</v>
      </c>
      <c r="C26" s="5">
        <v>5.9999999999999995E-4</v>
      </c>
      <c r="D26" s="5">
        <v>1.2999999999999999E-3</v>
      </c>
      <c r="E26" s="6">
        <f t="shared" si="0"/>
        <v>-0.53846153846153844</v>
      </c>
    </row>
    <row r="27" spans="1:5" x14ac:dyDescent="0.25">
      <c r="A27" s="1" t="s">
        <v>197</v>
      </c>
      <c r="B27" s="2" t="s">
        <v>265</v>
      </c>
      <c r="C27" s="5">
        <v>5.0000000000000001E-4</v>
      </c>
      <c r="D27" s="5">
        <v>1E-3</v>
      </c>
      <c r="E27" s="6">
        <f t="shared" si="0"/>
        <v>-0.5</v>
      </c>
    </row>
    <row r="28" spans="1:5" x14ac:dyDescent="0.25">
      <c r="A28" s="1" t="s">
        <v>198</v>
      </c>
      <c r="B28" s="2" t="s">
        <v>266</v>
      </c>
      <c r="C28" s="5">
        <v>4.0000000000000002E-4</v>
      </c>
      <c r="D28" s="5">
        <v>8.0000000000000004E-4</v>
      </c>
      <c r="E28" s="6">
        <f t="shared" si="0"/>
        <v>-0.5</v>
      </c>
    </row>
    <row r="29" spans="1:5" x14ac:dyDescent="0.25">
      <c r="A29" s="1" t="s">
        <v>199</v>
      </c>
      <c r="B29" s="2" t="s">
        <v>267</v>
      </c>
      <c r="C29" s="5">
        <v>2.9999999999999997E-4</v>
      </c>
      <c r="D29" s="5">
        <v>6.9999999999999999E-4</v>
      </c>
      <c r="E29" s="6">
        <f t="shared" si="0"/>
        <v>-0.57142857142857151</v>
      </c>
    </row>
    <row r="30" spans="1:5" x14ac:dyDescent="0.25">
      <c r="A30" s="1" t="s">
        <v>200</v>
      </c>
      <c r="B30" s="2" t="s">
        <v>268</v>
      </c>
      <c r="C30" s="5">
        <v>2.9999999999999997E-4</v>
      </c>
      <c r="D30" s="5">
        <v>5.0000000000000001E-4</v>
      </c>
      <c r="E30" s="6">
        <f t="shared" si="0"/>
        <v>-0.40000000000000008</v>
      </c>
    </row>
    <row r="31" spans="1:5" x14ac:dyDescent="0.25">
      <c r="A31" s="1" t="s">
        <v>201</v>
      </c>
      <c r="B31" s="2" t="s">
        <v>158</v>
      </c>
      <c r="C31" s="5">
        <v>2.9999999999999997E-4</v>
      </c>
      <c r="D31" s="5">
        <v>4.0000000000000002E-4</v>
      </c>
      <c r="E31" s="6">
        <f t="shared" si="0"/>
        <v>-0.25000000000000011</v>
      </c>
    </row>
    <row r="32" spans="1:5" x14ac:dyDescent="0.25">
      <c r="A32" s="1" t="s">
        <v>202</v>
      </c>
      <c r="B32" s="2" t="s">
        <v>269</v>
      </c>
      <c r="C32" s="5">
        <v>1E-4</v>
      </c>
      <c r="D32" s="5">
        <v>2.9999999999999997E-4</v>
      </c>
      <c r="E32" s="6">
        <f t="shared" si="0"/>
        <v>-0.66666666666666663</v>
      </c>
    </row>
    <row r="33" spans="1:5" x14ac:dyDescent="0.25">
      <c r="A33" s="1" t="s">
        <v>203</v>
      </c>
      <c r="B33" s="2" t="s">
        <v>270</v>
      </c>
      <c r="C33" s="5">
        <v>1E-4</v>
      </c>
      <c r="D33" s="5">
        <v>2.9999999999999997E-4</v>
      </c>
      <c r="E33" s="6">
        <f t="shared" si="0"/>
        <v>-0.66666666666666663</v>
      </c>
    </row>
    <row r="34" spans="1:5" x14ac:dyDescent="0.25">
      <c r="A34" s="1" t="s">
        <v>204</v>
      </c>
      <c r="B34" s="2" t="s">
        <v>269</v>
      </c>
      <c r="C34" s="5">
        <v>1E-4</v>
      </c>
      <c r="D34" s="5">
        <v>2.0000000000000001E-4</v>
      </c>
      <c r="E34" s="6">
        <f t="shared" si="0"/>
        <v>-0.5</v>
      </c>
    </row>
    <row r="35" spans="1:5" x14ac:dyDescent="0.25">
      <c r="A35" s="1" t="s">
        <v>205</v>
      </c>
      <c r="B35" s="2" t="s">
        <v>166</v>
      </c>
      <c r="C35" s="5">
        <v>1E-4</v>
      </c>
      <c r="D35" s="5">
        <v>2.0000000000000001E-4</v>
      </c>
      <c r="E35" s="6">
        <f t="shared" si="0"/>
        <v>-0.5</v>
      </c>
    </row>
    <row r="36" spans="1:5" x14ac:dyDescent="0.25">
      <c r="A36" s="1" t="s">
        <v>206</v>
      </c>
      <c r="B36" s="2" t="s">
        <v>167</v>
      </c>
      <c r="C36" s="5">
        <v>1E-4</v>
      </c>
      <c r="D36" s="5">
        <v>1E-4</v>
      </c>
      <c r="E36" s="6">
        <f t="shared" si="0"/>
        <v>0</v>
      </c>
    </row>
    <row r="37" spans="1:5" x14ac:dyDescent="0.25">
      <c r="A37" s="1" t="s">
        <v>207</v>
      </c>
      <c r="B37" s="2" t="s">
        <v>169</v>
      </c>
      <c r="C37" s="5">
        <v>0</v>
      </c>
      <c r="D37" s="5">
        <v>1E-4</v>
      </c>
      <c r="E37" s="6">
        <f t="shared" si="0"/>
        <v>-1</v>
      </c>
    </row>
    <row r="38" spans="1:5" x14ac:dyDescent="0.25">
      <c r="A38" s="1" t="s">
        <v>208</v>
      </c>
      <c r="B38" s="2" t="s">
        <v>172</v>
      </c>
      <c r="C38" s="5">
        <v>0</v>
      </c>
      <c r="D38" s="5">
        <v>1E-4</v>
      </c>
      <c r="E38" s="6">
        <f t="shared" si="0"/>
        <v>-1</v>
      </c>
    </row>
    <row r="39" spans="1:5" x14ac:dyDescent="0.25">
      <c r="A39" s="1" t="s">
        <v>209</v>
      </c>
      <c r="B39" s="2" t="s">
        <v>171</v>
      </c>
      <c r="C39" s="5">
        <v>0</v>
      </c>
      <c r="D39" s="5">
        <v>1E-4</v>
      </c>
      <c r="E39" s="6">
        <f t="shared" si="0"/>
        <v>-1</v>
      </c>
    </row>
    <row r="40" spans="1:5" x14ac:dyDescent="0.25">
      <c r="A40" s="1" t="s">
        <v>210</v>
      </c>
      <c r="B40" s="2" t="s">
        <v>169</v>
      </c>
      <c r="C40" s="5">
        <v>0</v>
      </c>
      <c r="D40" s="5">
        <v>1E-4</v>
      </c>
      <c r="E40" s="6">
        <f t="shared" si="0"/>
        <v>-1</v>
      </c>
    </row>
    <row r="41" spans="1:5" x14ac:dyDescent="0.25">
      <c r="A41" s="1" t="s">
        <v>211</v>
      </c>
      <c r="B41" s="2" t="s">
        <v>169</v>
      </c>
      <c r="C41" s="5">
        <v>0</v>
      </c>
      <c r="D41" s="5">
        <v>0</v>
      </c>
      <c r="E41" s="6" t="e">
        <f t="shared" si="0"/>
        <v>#DIV/0!</v>
      </c>
    </row>
    <row r="42" spans="1:5" x14ac:dyDescent="0.25">
      <c r="A42" s="1" t="s">
        <v>212</v>
      </c>
      <c r="B42" s="2" t="s">
        <v>171</v>
      </c>
      <c r="C42" s="5">
        <v>0</v>
      </c>
      <c r="D42" s="5">
        <v>0</v>
      </c>
      <c r="E42" s="6" t="e">
        <f t="shared" si="0"/>
        <v>#DIV/0!</v>
      </c>
    </row>
    <row r="43" spans="1:5" x14ac:dyDescent="0.25">
      <c r="A43" s="1" t="s">
        <v>214</v>
      </c>
      <c r="B43" s="2" t="s">
        <v>172</v>
      </c>
      <c r="C43" s="5">
        <v>0</v>
      </c>
      <c r="D43" s="5">
        <v>0</v>
      </c>
      <c r="E43" s="6" t="e">
        <f t="shared" si="0"/>
        <v>#DIV/0!</v>
      </c>
    </row>
    <row r="44" spans="1:5" x14ac:dyDescent="0.25">
      <c r="A44" s="1" t="s">
        <v>215</v>
      </c>
      <c r="B44" s="2" t="s">
        <v>172</v>
      </c>
      <c r="C44" s="5">
        <v>0</v>
      </c>
      <c r="D44" s="5">
        <v>0</v>
      </c>
      <c r="E44" s="6" t="e">
        <f t="shared" si="0"/>
        <v>#DIV/0!</v>
      </c>
    </row>
    <row r="45" spans="1:5" x14ac:dyDescent="0.25">
      <c r="A45" s="1" t="s">
        <v>216</v>
      </c>
      <c r="B45" s="2" t="s">
        <v>172</v>
      </c>
      <c r="C45" s="5">
        <v>0</v>
      </c>
      <c r="D45" s="5">
        <v>0</v>
      </c>
      <c r="E45" s="6" t="e">
        <f t="shared" si="0"/>
        <v>#DIV/0!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33DD1-6BED-4BD1-8949-CA4BB69EA4FF}">
  <dimension ref="A1:G48"/>
  <sheetViews>
    <sheetView workbookViewId="0">
      <selection activeCell="D4" sqref="D4"/>
    </sheetView>
  </sheetViews>
  <sheetFormatPr defaultRowHeight="15" x14ac:dyDescent="0.25"/>
  <cols>
    <col min="1" max="1" width="10" customWidth="1"/>
    <col min="2" max="2" width="15.5703125" customWidth="1"/>
    <col min="3" max="3" width="14.42578125" customWidth="1"/>
    <col min="4" max="4" width="16.85546875" customWidth="1"/>
    <col min="5" max="5" width="12.85546875" customWidth="1"/>
  </cols>
  <sheetData>
    <row r="1" spans="1:7" x14ac:dyDescent="0.25">
      <c r="A1" s="1" t="s">
        <v>8</v>
      </c>
    </row>
    <row r="2" spans="1:7" x14ac:dyDescent="0.25">
      <c r="A2" s="3" t="s">
        <v>75</v>
      </c>
      <c r="B2" t="s">
        <v>76</v>
      </c>
      <c r="C2" t="s">
        <v>271</v>
      </c>
      <c r="D2" t="s">
        <v>78</v>
      </c>
      <c r="E2" t="s">
        <v>118</v>
      </c>
    </row>
    <row r="3" spans="1:7" x14ac:dyDescent="0.25">
      <c r="A3" s="1" t="s">
        <v>173</v>
      </c>
      <c r="B3" t="s">
        <v>272</v>
      </c>
      <c r="C3" s="5">
        <v>0.14929999999999999</v>
      </c>
      <c r="D3" s="5">
        <v>0.13159999999999999</v>
      </c>
      <c r="E3" s="6">
        <f t="shared" ref="E3:E48" si="0">(C3-D3)/D3</f>
        <v>0.13449848024316105</v>
      </c>
    </row>
    <row r="4" spans="1:7" x14ac:dyDescent="0.25">
      <c r="A4" s="1" t="s">
        <v>174</v>
      </c>
      <c r="B4" t="s">
        <v>273</v>
      </c>
      <c r="C4" s="5">
        <v>0.1716</v>
      </c>
      <c r="D4" s="5">
        <v>0.1497</v>
      </c>
      <c r="E4" s="6">
        <f t="shared" si="0"/>
        <v>0.14629258517034069</v>
      </c>
    </row>
    <row r="5" spans="1:7" x14ac:dyDescent="0.25">
      <c r="A5" s="1" t="s">
        <v>175</v>
      </c>
      <c r="B5" t="s">
        <v>274</v>
      </c>
      <c r="C5" s="5">
        <v>0.13600000000000001</v>
      </c>
      <c r="D5" s="5">
        <v>0.1234</v>
      </c>
      <c r="E5" s="6">
        <f t="shared" si="0"/>
        <v>0.1021069692058348</v>
      </c>
    </row>
    <row r="6" spans="1:7" x14ac:dyDescent="0.25">
      <c r="A6" s="1" t="s">
        <v>176</v>
      </c>
      <c r="B6" t="s">
        <v>275</v>
      </c>
      <c r="C6" s="5">
        <v>0.1096</v>
      </c>
      <c r="D6" s="5">
        <v>0.1018</v>
      </c>
      <c r="E6" s="6">
        <f t="shared" si="0"/>
        <v>7.6620825147347749E-2</v>
      </c>
    </row>
    <row r="7" spans="1:7" x14ac:dyDescent="0.25">
      <c r="A7" s="1" t="s">
        <v>177</v>
      </c>
      <c r="B7" t="s">
        <v>276</v>
      </c>
      <c r="C7" s="5">
        <v>8.8499999999999995E-2</v>
      </c>
      <c r="D7" s="5">
        <v>8.3900000000000002E-2</v>
      </c>
      <c r="E7" s="6">
        <f t="shared" si="0"/>
        <v>5.4827175208581561E-2</v>
      </c>
    </row>
    <row r="8" spans="1:7" x14ac:dyDescent="0.25">
      <c r="A8" s="1" t="s">
        <v>178</v>
      </c>
      <c r="B8" t="s">
        <v>277</v>
      </c>
      <c r="C8" s="5">
        <v>6.9199999999999998E-2</v>
      </c>
      <c r="D8" s="5">
        <v>6.9199999999999998E-2</v>
      </c>
      <c r="E8" s="6">
        <f t="shared" si="0"/>
        <v>0</v>
      </c>
      <c r="G8" s="1" t="s">
        <v>236</v>
      </c>
    </row>
    <row r="9" spans="1:7" x14ac:dyDescent="0.25">
      <c r="A9" s="1" t="s">
        <v>179</v>
      </c>
      <c r="B9" t="s">
        <v>278</v>
      </c>
      <c r="C9" s="5">
        <v>5.4800000000000001E-2</v>
      </c>
      <c r="D9" s="5">
        <v>5.7000000000000002E-2</v>
      </c>
      <c r="E9" s="6">
        <f t="shared" si="0"/>
        <v>-3.8596491228070184E-2</v>
      </c>
      <c r="G9" s="1" t="s">
        <v>0</v>
      </c>
    </row>
    <row r="10" spans="1:7" x14ac:dyDescent="0.25">
      <c r="A10" s="1" t="s">
        <v>180</v>
      </c>
      <c r="B10" t="s">
        <v>279</v>
      </c>
      <c r="C10" s="5">
        <v>4.48E-2</v>
      </c>
      <c r="D10" s="5">
        <v>4.7E-2</v>
      </c>
      <c r="E10" s="6">
        <f t="shared" si="0"/>
        <v>-4.6808510638297884E-2</v>
      </c>
      <c r="G10" s="1" t="s">
        <v>117</v>
      </c>
    </row>
    <row r="11" spans="1:7" x14ac:dyDescent="0.25">
      <c r="A11" s="1" t="s">
        <v>181</v>
      </c>
      <c r="B11" t="s">
        <v>280</v>
      </c>
      <c r="C11" s="5">
        <v>3.5099999999999999E-2</v>
      </c>
      <c r="D11" s="5">
        <v>3.8800000000000001E-2</v>
      </c>
      <c r="E11" s="6">
        <f t="shared" si="0"/>
        <v>-9.5360824742268091E-2</v>
      </c>
      <c r="G11" s="1" t="s">
        <v>237</v>
      </c>
    </row>
    <row r="12" spans="1:7" x14ac:dyDescent="0.25">
      <c r="A12" s="1" t="s">
        <v>182</v>
      </c>
      <c r="B12" t="s">
        <v>281</v>
      </c>
      <c r="C12" s="5">
        <v>2.8500000000000001E-2</v>
      </c>
      <c r="D12" s="5">
        <v>3.2000000000000001E-2</v>
      </c>
      <c r="E12" s="6">
        <f t="shared" si="0"/>
        <v>-0.10937499999999999</v>
      </c>
      <c r="G12" s="1" t="s">
        <v>238</v>
      </c>
    </row>
    <row r="13" spans="1:7" x14ac:dyDescent="0.25">
      <c r="A13" s="1" t="s">
        <v>183</v>
      </c>
      <c r="B13" t="s">
        <v>282</v>
      </c>
      <c r="C13" s="5">
        <v>2.2200000000000001E-2</v>
      </c>
      <c r="D13" s="5">
        <v>2.64E-2</v>
      </c>
      <c r="E13" s="6">
        <f t="shared" si="0"/>
        <v>-0.15909090909090906</v>
      </c>
      <c r="G13" s="1" t="s">
        <v>239</v>
      </c>
    </row>
    <row r="14" spans="1:7" x14ac:dyDescent="0.25">
      <c r="A14" s="1" t="s">
        <v>184</v>
      </c>
      <c r="B14" t="s">
        <v>283</v>
      </c>
      <c r="C14" s="5">
        <v>1.7899999999999999E-2</v>
      </c>
      <c r="D14" s="5">
        <v>2.1700000000000001E-2</v>
      </c>
      <c r="E14" s="6">
        <f t="shared" si="0"/>
        <v>-0.17511520737327194</v>
      </c>
      <c r="G14" s="1" t="s">
        <v>240</v>
      </c>
    </row>
    <row r="15" spans="1:7" x14ac:dyDescent="0.25">
      <c r="A15" s="1" t="s">
        <v>185</v>
      </c>
      <c r="B15" t="s">
        <v>284</v>
      </c>
      <c r="C15" s="5">
        <v>1.4500000000000001E-2</v>
      </c>
      <c r="D15" s="5">
        <v>1.7899999999999999E-2</v>
      </c>
      <c r="E15" s="6">
        <f t="shared" si="0"/>
        <v>-0.18994413407821223</v>
      </c>
      <c r="G15" s="1" t="s">
        <v>5</v>
      </c>
    </row>
    <row r="16" spans="1:7" x14ac:dyDescent="0.25">
      <c r="A16" s="1" t="s">
        <v>186</v>
      </c>
      <c r="B16" t="s">
        <v>285</v>
      </c>
      <c r="C16" s="5">
        <v>1.1299999999999999E-2</v>
      </c>
      <c r="D16" s="5">
        <v>1.4800000000000001E-2</v>
      </c>
      <c r="E16" s="6">
        <f t="shared" si="0"/>
        <v>-0.23648648648648657</v>
      </c>
      <c r="G16" s="1" t="s">
        <v>6</v>
      </c>
    </row>
    <row r="17" spans="1:5" x14ac:dyDescent="0.25">
      <c r="A17" s="1" t="s">
        <v>187</v>
      </c>
      <c r="B17" t="s">
        <v>286</v>
      </c>
      <c r="C17" s="5">
        <v>9.1000000000000004E-3</v>
      </c>
      <c r="D17" s="5">
        <v>1.2200000000000001E-2</v>
      </c>
      <c r="E17" s="6">
        <f t="shared" si="0"/>
        <v>-0.25409836065573771</v>
      </c>
    </row>
    <row r="18" spans="1:5" x14ac:dyDescent="0.25">
      <c r="A18" s="1" t="s">
        <v>188</v>
      </c>
      <c r="B18" t="s">
        <v>287</v>
      </c>
      <c r="C18" s="5">
        <v>7.7000000000000002E-3</v>
      </c>
      <c r="D18" s="5">
        <v>0.01</v>
      </c>
      <c r="E18" s="6">
        <f t="shared" si="0"/>
        <v>-0.22999999999999998</v>
      </c>
    </row>
    <row r="19" spans="1:5" x14ac:dyDescent="0.25">
      <c r="A19" s="1" t="s">
        <v>189</v>
      </c>
      <c r="B19" t="s">
        <v>288</v>
      </c>
      <c r="C19" s="5">
        <v>6.1999999999999998E-3</v>
      </c>
      <c r="D19" s="5">
        <v>8.3000000000000001E-3</v>
      </c>
      <c r="E19" s="6">
        <f t="shared" si="0"/>
        <v>-0.25301204819277112</v>
      </c>
    </row>
    <row r="20" spans="1:5" x14ac:dyDescent="0.25">
      <c r="A20" s="1" t="s">
        <v>190</v>
      </c>
      <c r="B20" t="s">
        <v>289</v>
      </c>
      <c r="C20" s="5">
        <v>4.7000000000000002E-3</v>
      </c>
      <c r="D20" s="5">
        <v>6.7999999999999996E-3</v>
      </c>
      <c r="E20" s="6">
        <f t="shared" si="0"/>
        <v>-0.30882352941176466</v>
      </c>
    </row>
    <row r="21" spans="1:5" x14ac:dyDescent="0.25">
      <c r="A21" s="1" t="s">
        <v>191</v>
      </c>
      <c r="B21" t="s">
        <v>290</v>
      </c>
      <c r="C21" s="5">
        <v>3.7000000000000002E-3</v>
      </c>
      <c r="D21" s="5">
        <v>5.5999999999999999E-3</v>
      </c>
      <c r="E21" s="6">
        <f t="shared" si="0"/>
        <v>-0.33928571428571425</v>
      </c>
    </row>
    <row r="22" spans="1:5" x14ac:dyDescent="0.25">
      <c r="A22" s="1" t="s">
        <v>192</v>
      </c>
      <c r="B22" t="s">
        <v>291</v>
      </c>
      <c r="C22" s="5">
        <v>3.2000000000000002E-3</v>
      </c>
      <c r="D22" s="5">
        <v>4.5999999999999999E-3</v>
      </c>
      <c r="E22" s="6">
        <f t="shared" si="0"/>
        <v>-0.30434782608695649</v>
      </c>
    </row>
    <row r="23" spans="1:5" x14ac:dyDescent="0.25">
      <c r="A23" s="1" t="s">
        <v>193</v>
      </c>
      <c r="B23" t="s">
        <v>292</v>
      </c>
      <c r="C23" s="5">
        <v>2.3E-3</v>
      </c>
      <c r="D23" s="5">
        <v>3.8E-3</v>
      </c>
      <c r="E23" s="6">
        <f t="shared" si="0"/>
        <v>-0.39473684210526316</v>
      </c>
    </row>
    <row r="24" spans="1:5" x14ac:dyDescent="0.25">
      <c r="A24" s="1" t="s">
        <v>194</v>
      </c>
      <c r="B24" t="s">
        <v>293</v>
      </c>
      <c r="C24" s="5">
        <v>2E-3</v>
      </c>
      <c r="D24" s="5">
        <v>3.2000000000000002E-3</v>
      </c>
      <c r="E24" s="6">
        <f t="shared" si="0"/>
        <v>-0.375</v>
      </c>
    </row>
    <row r="25" spans="1:5" x14ac:dyDescent="0.25">
      <c r="A25" s="1" t="s">
        <v>195</v>
      </c>
      <c r="B25" t="s">
        <v>294</v>
      </c>
      <c r="C25" s="5">
        <v>1.6000000000000001E-3</v>
      </c>
      <c r="D25" s="5">
        <v>2.5999999999999999E-3</v>
      </c>
      <c r="E25" s="6">
        <f t="shared" si="0"/>
        <v>-0.38461538461538458</v>
      </c>
    </row>
    <row r="26" spans="1:5" x14ac:dyDescent="0.25">
      <c r="A26" s="1" t="s">
        <v>196</v>
      </c>
      <c r="B26" t="s">
        <v>295</v>
      </c>
      <c r="C26" s="5">
        <v>1.4E-3</v>
      </c>
      <c r="D26" s="5">
        <v>2.0999999999999999E-3</v>
      </c>
      <c r="E26" s="6">
        <f t="shared" si="0"/>
        <v>-0.33333333333333331</v>
      </c>
    </row>
    <row r="27" spans="1:5" x14ac:dyDescent="0.25">
      <c r="A27" s="1" t="s">
        <v>197</v>
      </c>
      <c r="B27" t="s">
        <v>296</v>
      </c>
      <c r="C27" s="5">
        <v>8.9999999999999998E-4</v>
      </c>
      <c r="D27" s="5">
        <v>1.8E-3</v>
      </c>
      <c r="E27" s="6">
        <f t="shared" si="0"/>
        <v>-0.5</v>
      </c>
    </row>
    <row r="28" spans="1:5" x14ac:dyDescent="0.25">
      <c r="A28" s="1" t="s">
        <v>198</v>
      </c>
      <c r="B28" t="s">
        <v>297</v>
      </c>
      <c r="C28" s="5">
        <v>8.0000000000000004E-4</v>
      </c>
      <c r="D28" s="5">
        <v>1.5E-3</v>
      </c>
      <c r="E28" s="6">
        <f t="shared" si="0"/>
        <v>-0.46666666666666667</v>
      </c>
    </row>
    <row r="29" spans="1:5" x14ac:dyDescent="0.25">
      <c r="A29" s="1" t="s">
        <v>199</v>
      </c>
      <c r="B29" t="s">
        <v>298</v>
      </c>
      <c r="C29" s="5">
        <v>5.9999999999999995E-4</v>
      </c>
      <c r="D29" s="5">
        <v>1.1999999999999999E-3</v>
      </c>
      <c r="E29" s="6">
        <f t="shared" si="0"/>
        <v>-0.5</v>
      </c>
    </row>
    <row r="30" spans="1:5" x14ac:dyDescent="0.25">
      <c r="A30" s="1" t="s">
        <v>200</v>
      </c>
      <c r="B30" t="s">
        <v>299</v>
      </c>
      <c r="C30" s="5">
        <v>2.9999999999999997E-4</v>
      </c>
      <c r="D30" s="5">
        <v>1E-3</v>
      </c>
      <c r="E30" s="6">
        <f t="shared" si="0"/>
        <v>-0.70000000000000007</v>
      </c>
    </row>
    <row r="31" spans="1:5" x14ac:dyDescent="0.25">
      <c r="A31" s="1" t="s">
        <v>201</v>
      </c>
      <c r="B31" t="s">
        <v>300</v>
      </c>
      <c r="C31" s="5">
        <v>2.9999999999999997E-4</v>
      </c>
      <c r="D31" s="5">
        <v>8.0000000000000004E-4</v>
      </c>
      <c r="E31" s="6">
        <f t="shared" si="0"/>
        <v>-0.625</v>
      </c>
    </row>
    <row r="32" spans="1:5" x14ac:dyDescent="0.25">
      <c r="A32" s="1" t="s">
        <v>202</v>
      </c>
      <c r="B32" t="s">
        <v>301</v>
      </c>
      <c r="C32" s="5">
        <v>2.9999999999999997E-4</v>
      </c>
      <c r="D32" s="5">
        <v>6.9999999999999999E-4</v>
      </c>
      <c r="E32" s="6">
        <f t="shared" si="0"/>
        <v>-0.57142857142857151</v>
      </c>
    </row>
    <row r="33" spans="1:5" x14ac:dyDescent="0.25">
      <c r="A33" s="1" t="s">
        <v>203</v>
      </c>
      <c r="B33" t="s">
        <v>302</v>
      </c>
      <c r="C33" s="5">
        <v>2.0000000000000001E-4</v>
      </c>
      <c r="D33" s="5">
        <v>5.9999999999999995E-4</v>
      </c>
      <c r="E33" s="6">
        <f t="shared" si="0"/>
        <v>-0.66666666666666663</v>
      </c>
    </row>
    <row r="34" spans="1:5" x14ac:dyDescent="0.25">
      <c r="A34" s="1" t="s">
        <v>204</v>
      </c>
      <c r="B34" t="s">
        <v>303</v>
      </c>
      <c r="C34" s="5">
        <v>2.9999999999999997E-4</v>
      </c>
      <c r="D34" s="5">
        <v>5.0000000000000001E-4</v>
      </c>
      <c r="E34" s="6">
        <f t="shared" si="0"/>
        <v>-0.40000000000000008</v>
      </c>
    </row>
    <row r="35" spans="1:5" x14ac:dyDescent="0.25">
      <c r="A35" s="1" t="s">
        <v>205</v>
      </c>
      <c r="B35" t="s">
        <v>304</v>
      </c>
      <c r="C35" s="5">
        <v>1E-4</v>
      </c>
      <c r="D35" s="5">
        <v>4.0000000000000002E-4</v>
      </c>
      <c r="E35" s="6">
        <f t="shared" si="0"/>
        <v>-0.75</v>
      </c>
    </row>
    <row r="36" spans="1:5" x14ac:dyDescent="0.25">
      <c r="A36" s="1" t="s">
        <v>206</v>
      </c>
      <c r="B36" t="s">
        <v>305</v>
      </c>
      <c r="C36" s="5">
        <v>1E-4</v>
      </c>
      <c r="D36" s="5">
        <v>2.9999999999999997E-4</v>
      </c>
      <c r="E36" s="6">
        <f t="shared" si="0"/>
        <v>-0.66666666666666663</v>
      </c>
    </row>
    <row r="37" spans="1:5" x14ac:dyDescent="0.25">
      <c r="A37" s="1" t="s">
        <v>207</v>
      </c>
      <c r="B37" t="s">
        <v>306</v>
      </c>
      <c r="C37" s="5">
        <v>1E-4</v>
      </c>
      <c r="D37" s="5">
        <v>2.9999999999999997E-4</v>
      </c>
      <c r="E37" s="6">
        <f t="shared" si="0"/>
        <v>-0.66666666666666663</v>
      </c>
    </row>
    <row r="38" spans="1:5" x14ac:dyDescent="0.25">
      <c r="A38" s="1" t="s">
        <v>208</v>
      </c>
      <c r="B38" t="s">
        <v>307</v>
      </c>
      <c r="C38" s="5">
        <v>1E-4</v>
      </c>
      <c r="D38" s="5">
        <v>2.0000000000000001E-4</v>
      </c>
      <c r="E38" s="6">
        <f t="shared" si="0"/>
        <v>-0.5</v>
      </c>
    </row>
    <row r="39" spans="1:5" x14ac:dyDescent="0.25">
      <c r="A39" s="1" t="s">
        <v>209</v>
      </c>
      <c r="B39" t="s">
        <v>308</v>
      </c>
      <c r="C39" s="5">
        <v>1E-4</v>
      </c>
      <c r="D39" s="5">
        <v>2.0000000000000001E-4</v>
      </c>
      <c r="E39" s="6">
        <f t="shared" si="0"/>
        <v>-0.5</v>
      </c>
    </row>
    <row r="40" spans="1:5" x14ac:dyDescent="0.25">
      <c r="A40" s="1" t="s">
        <v>210</v>
      </c>
      <c r="B40" t="s">
        <v>309</v>
      </c>
      <c r="C40" s="5">
        <v>0</v>
      </c>
      <c r="D40" s="5">
        <v>1E-4</v>
      </c>
      <c r="E40" s="6">
        <f t="shared" si="0"/>
        <v>-1</v>
      </c>
    </row>
    <row r="41" spans="1:5" x14ac:dyDescent="0.25">
      <c r="A41" s="1" t="s">
        <v>211</v>
      </c>
      <c r="B41" t="s">
        <v>310</v>
      </c>
      <c r="C41" s="5">
        <v>1E-4</v>
      </c>
      <c r="D41" s="5">
        <v>1E-4</v>
      </c>
      <c r="E41" s="6">
        <f t="shared" si="0"/>
        <v>0</v>
      </c>
    </row>
    <row r="42" spans="1:5" x14ac:dyDescent="0.25">
      <c r="A42" s="1" t="s">
        <v>212</v>
      </c>
      <c r="B42" t="s">
        <v>307</v>
      </c>
      <c r="C42" s="5">
        <v>1E-4</v>
      </c>
      <c r="D42" s="5">
        <v>1E-4</v>
      </c>
      <c r="E42" s="6">
        <f t="shared" si="0"/>
        <v>0</v>
      </c>
    </row>
    <row r="43" spans="1:5" x14ac:dyDescent="0.25">
      <c r="A43" s="1" t="s">
        <v>213</v>
      </c>
      <c r="B43" t="s">
        <v>311</v>
      </c>
      <c r="C43" s="5">
        <v>0</v>
      </c>
      <c r="D43" s="5">
        <v>1E-4</v>
      </c>
      <c r="E43" s="6">
        <f t="shared" si="0"/>
        <v>-1</v>
      </c>
    </row>
    <row r="44" spans="1:5" x14ac:dyDescent="0.25">
      <c r="A44" s="1" t="s">
        <v>214</v>
      </c>
      <c r="B44" t="s">
        <v>312</v>
      </c>
      <c r="C44" s="5">
        <v>0</v>
      </c>
      <c r="D44" s="5">
        <v>1E-4</v>
      </c>
      <c r="E44" s="6">
        <f t="shared" si="0"/>
        <v>-1</v>
      </c>
    </row>
    <row r="45" spans="1:5" x14ac:dyDescent="0.25">
      <c r="A45" s="1" t="s">
        <v>215</v>
      </c>
      <c r="B45" t="s">
        <v>312</v>
      </c>
      <c r="C45" s="5">
        <v>0</v>
      </c>
      <c r="D45" s="5">
        <v>1E-4</v>
      </c>
      <c r="E45" s="6">
        <f t="shared" si="0"/>
        <v>-1</v>
      </c>
    </row>
    <row r="46" spans="1:5" x14ac:dyDescent="0.25">
      <c r="A46" s="1" t="s">
        <v>216</v>
      </c>
      <c r="B46" t="s">
        <v>311</v>
      </c>
      <c r="C46" s="5">
        <v>0</v>
      </c>
      <c r="D46" s="5">
        <v>0</v>
      </c>
      <c r="E46" s="6" t="e">
        <f t="shared" si="0"/>
        <v>#DIV/0!</v>
      </c>
    </row>
    <row r="47" spans="1:5" x14ac:dyDescent="0.25">
      <c r="A47" s="1" t="s">
        <v>218</v>
      </c>
      <c r="B47" t="s">
        <v>309</v>
      </c>
      <c r="C47" s="5">
        <v>0</v>
      </c>
      <c r="D47" s="5">
        <v>0</v>
      </c>
      <c r="E47" s="6" t="e">
        <f t="shared" si="0"/>
        <v>#DIV/0!</v>
      </c>
    </row>
    <row r="48" spans="1:5" x14ac:dyDescent="0.25">
      <c r="A48" s="1" t="s">
        <v>224</v>
      </c>
      <c r="B48" t="s">
        <v>313</v>
      </c>
      <c r="C48" s="5">
        <v>0</v>
      </c>
      <c r="D48" s="5">
        <v>0</v>
      </c>
      <c r="E48" s="6" t="e">
        <f t="shared" si="0"/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BA7-7E43-4946-B28C-E3E46124BDF0}">
  <dimension ref="A2:L11"/>
  <sheetViews>
    <sheetView workbookViewId="0">
      <selection activeCell="H3" sqref="H3:J3"/>
    </sheetView>
  </sheetViews>
  <sheetFormatPr defaultRowHeight="15" x14ac:dyDescent="0.25"/>
  <cols>
    <col min="1" max="1" width="9.5703125" customWidth="1"/>
    <col min="2" max="2" width="14.85546875" customWidth="1"/>
    <col min="3" max="3" width="15.85546875" customWidth="1"/>
    <col min="4" max="4" width="12.28515625" customWidth="1"/>
    <col min="5" max="5" width="15.85546875" customWidth="1"/>
    <col min="6" max="6" width="17.85546875" customWidth="1"/>
    <col min="7" max="7" width="11.85546875" customWidth="1"/>
    <col min="8" max="8" width="13.140625" customWidth="1"/>
    <col min="9" max="9" width="13.42578125" customWidth="1"/>
    <col min="10" max="10" width="12.85546875" customWidth="1"/>
  </cols>
  <sheetData>
    <row r="2" spans="1:12" x14ac:dyDescent="0.25">
      <c r="B2" s="21" t="s">
        <v>321</v>
      </c>
      <c r="C2" s="21"/>
      <c r="D2" s="21"/>
      <c r="E2" s="21" t="s">
        <v>322</v>
      </c>
      <c r="F2" s="21"/>
      <c r="G2" s="21"/>
      <c r="H2" s="22" t="s">
        <v>326</v>
      </c>
      <c r="I2" s="22"/>
      <c r="J2" s="22"/>
    </row>
    <row r="3" spans="1:12" x14ac:dyDescent="0.25">
      <c r="A3" s="3" t="s">
        <v>75</v>
      </c>
      <c r="B3" s="8" t="s">
        <v>77</v>
      </c>
      <c r="C3" s="8" t="s">
        <v>78</v>
      </c>
      <c r="D3" s="8" t="s">
        <v>118</v>
      </c>
      <c r="E3" s="8" t="s">
        <v>323</v>
      </c>
      <c r="F3" s="8" t="s">
        <v>324</v>
      </c>
      <c r="G3" s="8" t="s">
        <v>325</v>
      </c>
      <c r="H3" s="8" t="s">
        <v>327</v>
      </c>
      <c r="I3" s="8" t="s">
        <v>328</v>
      </c>
      <c r="J3" s="8" t="s">
        <v>329</v>
      </c>
      <c r="L3" t="s">
        <v>330</v>
      </c>
    </row>
    <row r="4" spans="1:12" x14ac:dyDescent="0.25">
      <c r="A4" s="1" t="s">
        <v>314</v>
      </c>
      <c r="B4" s="13">
        <v>0.15393000000000001</v>
      </c>
      <c r="C4" s="19">
        <v>0.15151500000000001</v>
      </c>
      <c r="D4" s="12">
        <f>(B4-C4)/C4</f>
        <v>1.5939015939015942E-2</v>
      </c>
      <c r="E4" s="18">
        <v>0.15028</v>
      </c>
      <c r="F4" s="14">
        <v>0.15151500000000001</v>
      </c>
      <c r="G4" s="12">
        <f>(E4-F4)/F4</f>
        <v>-8.1510081510082419E-3</v>
      </c>
      <c r="H4" s="17">
        <f t="shared" ref="H4:H10" si="0">E4</f>
        <v>0.15028</v>
      </c>
      <c r="I4" s="19">
        <f t="shared" ref="I4:I10" si="1">C4</f>
        <v>0.15151500000000001</v>
      </c>
      <c r="J4" s="12">
        <f>(H4-I4)/I4</f>
        <v>-8.1510081510082419E-3</v>
      </c>
      <c r="L4" t="s">
        <v>331</v>
      </c>
    </row>
    <row r="5" spans="1:12" x14ac:dyDescent="0.25">
      <c r="A5" s="1" t="s">
        <v>315</v>
      </c>
      <c r="B5" s="13">
        <v>0.67122000000000004</v>
      </c>
      <c r="C5" s="19">
        <v>0.67493099999999995</v>
      </c>
      <c r="D5" s="12">
        <f t="shared" ref="D5:D10" si="2">(B5-C5)/C5</f>
        <v>-5.4983398302936286E-3</v>
      </c>
      <c r="E5" s="18">
        <v>0.67418999999999996</v>
      </c>
      <c r="F5" s="14">
        <v>0.49085899999999999</v>
      </c>
      <c r="G5" s="12">
        <f t="shared" ref="G5:G10" si="3">(E5-F5)/F5</f>
        <v>0.37349014686498561</v>
      </c>
      <c r="H5" s="17">
        <f t="shared" si="0"/>
        <v>0.67418999999999996</v>
      </c>
      <c r="I5" s="19">
        <f t="shared" si="1"/>
        <v>0.67493099999999995</v>
      </c>
      <c r="J5" s="12">
        <f t="shared" ref="J5:J10" si="4">(H5-I5)/I5</f>
        <v>-1.0978900065339891E-3</v>
      </c>
      <c r="L5" t="s">
        <v>332</v>
      </c>
    </row>
    <row r="6" spans="1:12" x14ac:dyDescent="0.25">
      <c r="A6" s="1" t="s">
        <v>316</v>
      </c>
      <c r="B6" s="13">
        <v>0.13977999999999999</v>
      </c>
      <c r="C6" s="19">
        <v>0.13805400000000001</v>
      </c>
      <c r="D6" s="12">
        <f t="shared" si="2"/>
        <v>1.2502354151273976E-2</v>
      </c>
      <c r="E6" s="18">
        <v>0.13846</v>
      </c>
      <c r="F6" s="14">
        <v>0.20689099999999999</v>
      </c>
      <c r="G6" s="12">
        <f t="shared" si="3"/>
        <v>-0.33075870869201657</v>
      </c>
      <c r="H6" s="17">
        <f t="shared" si="0"/>
        <v>0.13846</v>
      </c>
      <c r="I6" s="19">
        <f t="shared" si="1"/>
        <v>0.13805400000000001</v>
      </c>
      <c r="J6" s="12">
        <f t="shared" si="4"/>
        <v>2.9408782070783146E-3</v>
      </c>
      <c r="L6" t="s">
        <v>333</v>
      </c>
    </row>
    <row r="7" spans="1:12" x14ac:dyDescent="0.25">
      <c r="A7" s="1" t="s">
        <v>317</v>
      </c>
      <c r="B7" s="13">
        <v>2.8029999999999999E-2</v>
      </c>
      <c r="C7" s="19">
        <v>2.8237999999999999E-2</v>
      </c>
      <c r="D7" s="12">
        <f t="shared" si="2"/>
        <v>-7.3659607620936273E-3</v>
      </c>
      <c r="E7" s="18">
        <v>2.9569999999999999E-2</v>
      </c>
      <c r="F7" s="14">
        <v>8.7202000000000002E-2</v>
      </c>
      <c r="G7" s="12">
        <f t="shared" si="3"/>
        <v>-0.66090227288364944</v>
      </c>
      <c r="H7" s="17">
        <f t="shared" si="0"/>
        <v>2.9569999999999999E-2</v>
      </c>
      <c r="I7" s="19">
        <f t="shared" si="1"/>
        <v>2.8237999999999999E-2</v>
      </c>
      <c r="J7" s="12">
        <f t="shared" si="4"/>
        <v>4.7170479495714991E-2</v>
      </c>
      <c r="L7" t="s">
        <v>334</v>
      </c>
    </row>
    <row r="8" spans="1:12" x14ac:dyDescent="0.25">
      <c r="A8" s="1" t="s">
        <v>318</v>
      </c>
      <c r="B8" s="13">
        <v>5.5300000000000002E-3</v>
      </c>
      <c r="C8" s="19">
        <v>5.7759999999999999E-3</v>
      </c>
      <c r="D8" s="12">
        <f t="shared" si="2"/>
        <v>-4.2590027700830972E-2</v>
      </c>
      <c r="E8" s="18">
        <v>5.9500000000000004E-3</v>
      </c>
      <c r="F8" s="14">
        <v>3.6755000000000003E-2</v>
      </c>
      <c r="G8" s="12">
        <f t="shared" si="3"/>
        <v>-0.83811726295742073</v>
      </c>
      <c r="H8" s="17">
        <f t="shared" si="0"/>
        <v>5.9500000000000004E-3</v>
      </c>
      <c r="I8" s="19">
        <f t="shared" si="1"/>
        <v>5.7759999999999999E-3</v>
      </c>
      <c r="J8" s="12">
        <f t="shared" si="4"/>
        <v>3.0124653739612282E-2</v>
      </c>
      <c r="L8" t="s">
        <v>335</v>
      </c>
    </row>
    <row r="9" spans="1:12" x14ac:dyDescent="0.25">
      <c r="A9" s="1" t="s">
        <v>319</v>
      </c>
      <c r="B9" s="13">
        <v>1.1999999999999999E-3</v>
      </c>
      <c r="C9" s="19">
        <v>1.181E-3</v>
      </c>
      <c r="D9" s="12">
        <f t="shared" si="2"/>
        <v>1.608806096528359E-2</v>
      </c>
      <c r="E9" s="18">
        <v>1.2700000000000001E-3</v>
      </c>
      <c r="F9" s="14">
        <v>1.5492000000000001E-2</v>
      </c>
      <c r="G9" s="12">
        <f t="shared" si="3"/>
        <v>-0.91802220500903686</v>
      </c>
      <c r="H9" s="17">
        <f t="shared" si="0"/>
        <v>1.2700000000000001E-3</v>
      </c>
      <c r="I9" s="19">
        <f t="shared" si="1"/>
        <v>1.181E-3</v>
      </c>
      <c r="J9" s="12">
        <f t="shared" si="4"/>
        <v>7.5359864521591963E-2</v>
      </c>
      <c r="L9" t="s">
        <v>336</v>
      </c>
    </row>
    <row r="10" spans="1:12" x14ac:dyDescent="0.25">
      <c r="A10" s="1" t="s">
        <v>320</v>
      </c>
      <c r="B10" s="13">
        <v>2.4000000000000001E-4</v>
      </c>
      <c r="C10" s="19">
        <v>2.42E-4</v>
      </c>
      <c r="D10" s="12">
        <f t="shared" si="2"/>
        <v>-8.264462809917333E-3</v>
      </c>
      <c r="E10" s="18">
        <v>2.4000000000000001E-4</v>
      </c>
      <c r="F10" s="14">
        <v>6.5300000000000002E-3</v>
      </c>
      <c r="G10" s="12">
        <f t="shared" si="3"/>
        <v>-0.96324655436447171</v>
      </c>
      <c r="H10" s="17">
        <f t="shared" si="0"/>
        <v>2.4000000000000001E-4</v>
      </c>
      <c r="I10" s="19">
        <f t="shared" si="1"/>
        <v>2.42E-4</v>
      </c>
      <c r="J10" s="12">
        <f t="shared" si="4"/>
        <v>-8.264462809917333E-3</v>
      </c>
      <c r="L10" t="s">
        <v>337</v>
      </c>
    </row>
    <row r="11" spans="1:12" x14ac:dyDescent="0.25">
      <c r="L11" t="s">
        <v>338</v>
      </c>
    </row>
  </sheetData>
  <mergeCells count="3">
    <mergeCell ref="B2:D2"/>
    <mergeCell ref="E2:G2"/>
    <mergeCell ref="H2:J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41EF4-B301-430B-A033-F4FCA7CEE239}">
  <dimension ref="A2:M14"/>
  <sheetViews>
    <sheetView workbookViewId="0">
      <selection activeCell="K22" sqref="K22"/>
    </sheetView>
  </sheetViews>
  <sheetFormatPr defaultRowHeight="15" x14ac:dyDescent="0.25"/>
  <cols>
    <col min="2" max="2" width="13.140625" customWidth="1"/>
    <col min="3" max="3" width="14.7109375" customWidth="1"/>
    <col min="5" max="5" width="13.85546875" customWidth="1"/>
    <col min="6" max="6" width="16" customWidth="1"/>
    <col min="8" max="8" width="12" customWidth="1"/>
    <col min="9" max="9" width="10.7109375" customWidth="1"/>
    <col min="10" max="10" width="10.28515625" customWidth="1"/>
  </cols>
  <sheetData>
    <row r="2" spans="1:13" x14ac:dyDescent="0.25">
      <c r="B2" s="21" t="s">
        <v>321</v>
      </c>
      <c r="C2" s="21"/>
      <c r="D2" s="21"/>
      <c r="E2" s="21" t="s">
        <v>322</v>
      </c>
      <c r="F2" s="21"/>
      <c r="G2" s="21"/>
      <c r="H2" s="22" t="s">
        <v>326</v>
      </c>
      <c r="I2" s="22"/>
      <c r="J2" s="22"/>
    </row>
    <row r="3" spans="1:13" x14ac:dyDescent="0.25">
      <c r="A3" s="9" t="s">
        <v>75</v>
      </c>
      <c r="B3" s="10" t="s">
        <v>77</v>
      </c>
      <c r="C3" s="10" t="s">
        <v>78</v>
      </c>
      <c r="D3" s="10" t="s">
        <v>118</v>
      </c>
      <c r="E3" s="10" t="s">
        <v>77</v>
      </c>
      <c r="F3" s="10" t="s">
        <v>78</v>
      </c>
      <c r="G3" s="10" t="s">
        <v>118</v>
      </c>
      <c r="H3" s="10" t="s">
        <v>327</v>
      </c>
      <c r="I3" s="10" t="s">
        <v>328</v>
      </c>
      <c r="J3" s="11" t="s">
        <v>329</v>
      </c>
      <c r="M3" t="s">
        <v>330</v>
      </c>
    </row>
    <row r="4" spans="1:13" x14ac:dyDescent="0.25">
      <c r="A4" s="1" t="s">
        <v>173</v>
      </c>
      <c r="B4" s="14">
        <v>4.1020000000000001E-2</v>
      </c>
      <c r="C4" s="20">
        <v>4.1667000000000003E-2</v>
      </c>
      <c r="D4" s="15">
        <f>(B4-C4)/C4</f>
        <v>-1.5527875776993825E-2</v>
      </c>
      <c r="E4" s="18">
        <v>4.2840000000000003E-2</v>
      </c>
      <c r="F4" s="14">
        <v>4.1667000000000003E-2</v>
      </c>
      <c r="G4" s="15">
        <f>(E4-F4)/F4</f>
        <v>2.8151774785801723E-2</v>
      </c>
      <c r="H4" s="18">
        <v>4.2840000000000003E-2</v>
      </c>
      <c r="I4" s="20">
        <v>4.1667000000000003E-2</v>
      </c>
      <c r="J4" s="15">
        <f>(H4-I4)/I4</f>
        <v>2.8151774785801723E-2</v>
      </c>
      <c r="M4" t="s">
        <v>331</v>
      </c>
    </row>
    <row r="5" spans="1:13" x14ac:dyDescent="0.25">
      <c r="A5" s="1" t="s">
        <v>174</v>
      </c>
      <c r="B5" s="14">
        <v>0.45954</v>
      </c>
      <c r="C5" s="20">
        <v>0.45920100000000003</v>
      </c>
      <c r="D5" s="15">
        <f t="shared" ref="D5:D14" si="0">(B5-C5)/C5</f>
        <v>7.3823881045550468E-4</v>
      </c>
      <c r="E5" s="18">
        <v>0.45898</v>
      </c>
      <c r="F5" s="14">
        <v>0.28258499999999998</v>
      </c>
      <c r="G5" s="15">
        <f t="shared" ref="G5:G14" si="1">(E5-F5)/F5</f>
        <v>0.62421926146115347</v>
      </c>
      <c r="H5" s="18">
        <v>0.45898</v>
      </c>
      <c r="I5" s="20">
        <v>0.45920100000000003</v>
      </c>
      <c r="J5" s="15">
        <f t="shared" ref="J5:J14" si="2">(H5-I5)/I5</f>
        <v>-4.8127072894010842E-4</v>
      </c>
      <c r="M5" t="s">
        <v>339</v>
      </c>
    </row>
    <row r="6" spans="1:13" x14ac:dyDescent="0.25">
      <c r="A6" s="1" t="s">
        <v>175</v>
      </c>
      <c r="B6" s="14">
        <v>0.23976</v>
      </c>
      <c r="C6" s="20">
        <v>0.23916699999999999</v>
      </c>
      <c r="D6" s="15">
        <f t="shared" si="0"/>
        <v>2.4794390530466586E-3</v>
      </c>
      <c r="E6" s="18">
        <v>0.23907</v>
      </c>
      <c r="F6" s="14">
        <v>0.19925899999999999</v>
      </c>
      <c r="G6" s="15">
        <f t="shared" si="1"/>
        <v>0.19979524136927324</v>
      </c>
      <c r="H6" s="18">
        <v>0.23907</v>
      </c>
      <c r="I6" s="20">
        <v>0.23916699999999999</v>
      </c>
      <c r="J6" s="15">
        <f t="shared" si="2"/>
        <v>-4.0557434763151268E-4</v>
      </c>
      <c r="M6" t="s">
        <v>340</v>
      </c>
    </row>
    <row r="7" spans="1:13" x14ac:dyDescent="0.25">
      <c r="A7" s="1" t="s">
        <v>176</v>
      </c>
      <c r="B7" s="14">
        <v>0.12515999999999999</v>
      </c>
      <c r="C7" s="20">
        <v>0.124566</v>
      </c>
      <c r="D7" s="15">
        <f t="shared" si="0"/>
        <v>4.7685564279177093E-3</v>
      </c>
      <c r="E7" s="18">
        <v>0.12299</v>
      </c>
      <c r="F7" s="14">
        <v>0.14050299999999999</v>
      </c>
      <c r="G7" s="15">
        <f t="shared" si="1"/>
        <v>-0.12464502537312362</v>
      </c>
      <c r="H7" s="18">
        <v>0.12299</v>
      </c>
      <c r="I7" s="20">
        <v>0.124566</v>
      </c>
      <c r="J7" s="15">
        <f t="shared" si="2"/>
        <v>-1.2651927492253056E-2</v>
      </c>
      <c r="M7" t="s">
        <v>341</v>
      </c>
    </row>
    <row r="8" spans="1:13" x14ac:dyDescent="0.25">
      <c r="A8" s="1" t="s">
        <v>177</v>
      </c>
      <c r="B8" s="14">
        <v>6.5089999999999995E-2</v>
      </c>
      <c r="C8" s="20">
        <v>6.4878000000000005E-2</v>
      </c>
      <c r="D8" s="15">
        <f t="shared" si="0"/>
        <v>3.2676716298281382E-3</v>
      </c>
      <c r="E8" s="18">
        <v>6.4960000000000004E-2</v>
      </c>
      <c r="F8" s="14">
        <v>9.9072999999999994E-2</v>
      </c>
      <c r="G8" s="15">
        <f t="shared" si="1"/>
        <v>-0.34432186367627904</v>
      </c>
      <c r="H8" s="18">
        <v>6.4960000000000004E-2</v>
      </c>
      <c r="I8" s="20">
        <v>6.4878000000000005E-2</v>
      </c>
      <c r="J8" s="15">
        <f t="shared" si="2"/>
        <v>1.2639107247448863E-3</v>
      </c>
      <c r="M8" t="s">
        <v>335</v>
      </c>
    </row>
    <row r="9" spans="1:13" x14ac:dyDescent="0.25">
      <c r="A9" s="1" t="s">
        <v>178</v>
      </c>
      <c r="B9" s="14">
        <v>3.406E-2</v>
      </c>
      <c r="C9" s="20">
        <v>3.3791000000000002E-2</v>
      </c>
      <c r="D9" s="15">
        <f t="shared" si="0"/>
        <v>7.9606995945665539E-3</v>
      </c>
      <c r="E9" s="18">
        <v>3.4369999999999998E-2</v>
      </c>
      <c r="F9" s="14">
        <v>6.9859000000000004E-2</v>
      </c>
      <c r="G9" s="15">
        <f t="shared" si="1"/>
        <v>-0.50800898953606555</v>
      </c>
      <c r="H9" s="18">
        <v>3.4369999999999998E-2</v>
      </c>
      <c r="I9" s="20">
        <v>3.3791000000000002E-2</v>
      </c>
      <c r="J9" s="15">
        <f t="shared" si="2"/>
        <v>1.7134740019531716E-2</v>
      </c>
      <c r="M9" t="s">
        <v>342</v>
      </c>
    </row>
    <row r="10" spans="1:13" x14ac:dyDescent="0.25">
      <c r="A10" s="1" t="s">
        <v>179</v>
      </c>
      <c r="B10" s="14">
        <v>1.728E-2</v>
      </c>
      <c r="C10" s="20">
        <v>1.7599E-2</v>
      </c>
      <c r="D10" s="16">
        <f t="shared" si="0"/>
        <v>-1.8126029888061813E-2</v>
      </c>
      <c r="E10" s="18">
        <v>1.7239999999999998E-2</v>
      </c>
      <c r="F10" s="14">
        <v>4.9259999999999998E-2</v>
      </c>
      <c r="G10" s="16">
        <f t="shared" si="1"/>
        <v>-0.65002030044660986</v>
      </c>
      <c r="H10" s="18">
        <v>1.7239999999999998E-2</v>
      </c>
      <c r="I10" s="20">
        <v>1.7599E-2</v>
      </c>
      <c r="J10" s="16">
        <f t="shared" si="2"/>
        <v>-2.039888630035807E-2</v>
      </c>
      <c r="M10" t="s">
        <v>337</v>
      </c>
    </row>
    <row r="11" spans="1:13" x14ac:dyDescent="0.25">
      <c r="A11" s="1" t="s">
        <v>180</v>
      </c>
      <c r="B11" s="14">
        <v>8.6999999999999994E-3</v>
      </c>
      <c r="C11" s="20">
        <v>9.1660000000000005E-3</v>
      </c>
      <c r="D11" s="16">
        <f t="shared" si="0"/>
        <v>-5.084006109535251E-2</v>
      </c>
      <c r="E11" s="18">
        <v>9.6799999999999994E-3</v>
      </c>
      <c r="F11" s="14">
        <v>3.4734000000000001E-2</v>
      </c>
      <c r="G11" s="16">
        <f t="shared" si="1"/>
        <v>-0.72131053146772617</v>
      </c>
      <c r="H11" s="18">
        <v>9.6799999999999994E-3</v>
      </c>
      <c r="I11" s="20">
        <v>9.1660000000000005E-3</v>
      </c>
      <c r="J11" s="16">
        <f t="shared" si="2"/>
        <v>5.6076805585860659E-2</v>
      </c>
      <c r="M11" t="s">
        <v>338</v>
      </c>
    </row>
    <row r="12" spans="1:13" x14ac:dyDescent="0.25">
      <c r="A12" s="1" t="s">
        <v>181</v>
      </c>
      <c r="B12" s="14">
        <v>4.3600000000000002E-3</v>
      </c>
      <c r="C12" s="20">
        <v>4.7739999999999996E-3</v>
      </c>
      <c r="D12" s="16">
        <f t="shared" si="0"/>
        <v>-8.6719731881022097E-2</v>
      </c>
      <c r="E12" s="18">
        <v>4.62E-3</v>
      </c>
      <c r="F12" s="14">
        <v>2.4492E-2</v>
      </c>
      <c r="G12" s="16">
        <f t="shared" si="1"/>
        <v>-0.8113669769720725</v>
      </c>
      <c r="H12" s="18">
        <v>4.62E-3</v>
      </c>
      <c r="I12" s="20">
        <v>4.7739999999999996E-3</v>
      </c>
      <c r="J12" s="16">
        <f t="shared" si="2"/>
        <v>-3.2258064516128955E-2</v>
      </c>
    </row>
    <row r="13" spans="1:13" x14ac:dyDescent="0.25">
      <c r="A13" s="1" t="s">
        <v>182</v>
      </c>
      <c r="B13" s="14">
        <v>2.5300000000000001E-3</v>
      </c>
      <c r="C13" s="20">
        <v>2.4870000000000001E-3</v>
      </c>
      <c r="D13" s="16">
        <f t="shared" si="0"/>
        <v>1.7289907519099344E-2</v>
      </c>
      <c r="E13" s="18">
        <v>2.5899999999999999E-3</v>
      </c>
      <c r="F13" s="14">
        <v>1.7270000000000001E-2</v>
      </c>
      <c r="G13" s="16">
        <f t="shared" si="1"/>
        <v>-0.85002895193978001</v>
      </c>
      <c r="H13" s="18">
        <v>2.5899999999999999E-3</v>
      </c>
      <c r="I13" s="20">
        <v>2.4870000000000001E-3</v>
      </c>
      <c r="J13" s="16">
        <f t="shared" si="2"/>
        <v>4.141535987133084E-2</v>
      </c>
    </row>
    <row r="14" spans="1:13" x14ac:dyDescent="0.25">
      <c r="A14" s="1" t="s">
        <v>183</v>
      </c>
      <c r="B14" s="14">
        <v>1.25E-3</v>
      </c>
      <c r="C14" s="20">
        <v>1.2949999999999999E-3</v>
      </c>
      <c r="D14" s="16">
        <f t="shared" si="0"/>
        <v>-3.4749034749034673E-2</v>
      </c>
      <c r="E14" s="18">
        <v>1.31E-3</v>
      </c>
      <c r="F14" s="14">
        <v>1.2178E-2</v>
      </c>
      <c r="G14" s="16">
        <f t="shared" si="1"/>
        <v>-0.89242897027426504</v>
      </c>
      <c r="H14" s="18">
        <v>1.31E-3</v>
      </c>
      <c r="I14" s="20">
        <v>1.2949999999999999E-3</v>
      </c>
      <c r="J14" s="16">
        <f t="shared" si="2"/>
        <v>1.1583011583011614E-2</v>
      </c>
    </row>
  </sheetData>
  <mergeCells count="3">
    <mergeCell ref="B2:D2"/>
    <mergeCell ref="E2:G2"/>
    <mergeCell ref="H2:J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F60D-E718-4829-9DFC-014DCE9421A3}">
  <dimension ref="A1:J31"/>
  <sheetViews>
    <sheetView workbookViewId="0">
      <selection activeCell="G2" sqref="G2:J31"/>
    </sheetView>
  </sheetViews>
  <sheetFormatPr defaultRowHeight="15" x14ac:dyDescent="0.25"/>
  <cols>
    <col min="1" max="9" width="11.140625" bestFit="1" customWidth="1"/>
    <col min="10" max="10" width="12.140625" bestFit="1" customWidth="1"/>
  </cols>
  <sheetData>
    <row r="1" spans="1:10" x14ac:dyDescent="0.25">
      <c r="A1" t="s">
        <v>343</v>
      </c>
      <c r="B1" t="s">
        <v>344</v>
      </c>
      <c r="C1" t="s">
        <v>345</v>
      </c>
      <c r="D1" t="s">
        <v>346</v>
      </c>
      <c r="E1" t="s">
        <v>347</v>
      </c>
      <c r="F1" t="s">
        <v>348</v>
      </c>
      <c r="G1" t="s">
        <v>349</v>
      </c>
      <c r="H1" t="s">
        <v>350</v>
      </c>
      <c r="I1" t="s">
        <v>351</v>
      </c>
      <c r="J1" t="s">
        <v>352</v>
      </c>
    </row>
    <row r="2" spans="1:10" x14ac:dyDescent="0.25">
      <c r="A2">
        <v>100000</v>
      </c>
      <c r="B2">
        <v>600</v>
      </c>
      <c r="C2">
        <v>150</v>
      </c>
      <c r="D2">
        <v>300</v>
      </c>
      <c r="E2">
        <v>100</v>
      </c>
      <c r="F2">
        <v>150</v>
      </c>
      <c r="G2">
        <v>0</v>
      </c>
      <c r="H2">
        <v>13006</v>
      </c>
      <c r="I2">
        <v>0.13006000000000001</v>
      </c>
      <c r="J2">
        <v>0.136962</v>
      </c>
    </row>
    <row r="3" spans="1:10" x14ac:dyDescent="0.25">
      <c r="A3">
        <v>100000</v>
      </c>
      <c r="B3">
        <v>600</v>
      </c>
      <c r="C3">
        <v>150</v>
      </c>
      <c r="D3">
        <v>300</v>
      </c>
      <c r="E3">
        <v>100</v>
      </c>
      <c r="F3">
        <v>150</v>
      </c>
      <c r="G3">
        <v>1</v>
      </c>
      <c r="H3">
        <v>26970</v>
      </c>
      <c r="I3">
        <v>0.2697</v>
      </c>
      <c r="J3">
        <v>0.26840900000000001</v>
      </c>
    </row>
    <row r="4" spans="1:10" x14ac:dyDescent="0.25">
      <c r="A4">
        <v>100000</v>
      </c>
      <c r="B4">
        <v>600</v>
      </c>
      <c r="C4">
        <v>150</v>
      </c>
      <c r="D4">
        <v>300</v>
      </c>
      <c r="E4">
        <v>100</v>
      </c>
      <c r="F4">
        <v>150</v>
      </c>
      <c r="G4">
        <v>2</v>
      </c>
      <c r="H4">
        <v>18542</v>
      </c>
      <c r="I4">
        <v>0.18542</v>
      </c>
      <c r="J4">
        <v>0.18493299999999999</v>
      </c>
    </row>
    <row r="5" spans="1:10" x14ac:dyDescent="0.25">
      <c r="A5">
        <v>100000</v>
      </c>
      <c r="B5">
        <v>600</v>
      </c>
      <c r="C5">
        <v>150</v>
      </c>
      <c r="D5">
        <v>300</v>
      </c>
      <c r="E5">
        <v>100</v>
      </c>
      <c r="F5">
        <v>150</v>
      </c>
      <c r="G5">
        <v>3</v>
      </c>
      <c r="H5">
        <v>12936</v>
      </c>
      <c r="I5">
        <v>0.12936</v>
      </c>
      <c r="J5">
        <v>0.127418</v>
      </c>
    </row>
    <row r="6" spans="1:10" x14ac:dyDescent="0.25">
      <c r="A6">
        <v>100000</v>
      </c>
      <c r="B6">
        <v>600</v>
      </c>
      <c r="C6">
        <v>150</v>
      </c>
      <c r="D6">
        <v>300</v>
      </c>
      <c r="E6">
        <v>100</v>
      </c>
      <c r="F6">
        <v>150</v>
      </c>
      <c r="G6">
        <v>4</v>
      </c>
      <c r="H6">
        <v>8933</v>
      </c>
      <c r="I6">
        <v>8.9330000000000007E-2</v>
      </c>
      <c r="J6">
        <v>8.7790000000000007E-2</v>
      </c>
    </row>
    <row r="7" spans="1:10" x14ac:dyDescent="0.25">
      <c r="A7">
        <v>100000</v>
      </c>
      <c r="B7">
        <v>600</v>
      </c>
      <c r="C7">
        <v>150</v>
      </c>
      <c r="D7">
        <v>300</v>
      </c>
      <c r="E7">
        <v>100</v>
      </c>
      <c r="F7">
        <v>150</v>
      </c>
      <c r="G7">
        <v>5</v>
      </c>
      <c r="H7">
        <v>5967</v>
      </c>
      <c r="I7">
        <v>5.9670000000000001E-2</v>
      </c>
      <c r="J7">
        <v>6.0486999999999999E-2</v>
      </c>
    </row>
    <row r="8" spans="1:10" x14ac:dyDescent="0.25">
      <c r="A8">
        <v>100000</v>
      </c>
      <c r="B8">
        <v>600</v>
      </c>
      <c r="C8">
        <v>150</v>
      </c>
      <c r="D8">
        <v>300</v>
      </c>
      <c r="E8">
        <v>100</v>
      </c>
      <c r="F8">
        <v>150</v>
      </c>
      <c r="G8">
        <v>6</v>
      </c>
      <c r="H8">
        <v>4213</v>
      </c>
      <c r="I8">
        <v>4.2130000000000001E-2</v>
      </c>
      <c r="J8">
        <v>4.1674999999999997E-2</v>
      </c>
    </row>
    <row r="9" spans="1:10" x14ac:dyDescent="0.25">
      <c r="A9">
        <v>100000</v>
      </c>
      <c r="B9">
        <v>600</v>
      </c>
      <c r="C9">
        <v>150</v>
      </c>
      <c r="D9">
        <v>300</v>
      </c>
      <c r="E9">
        <v>100</v>
      </c>
      <c r="F9">
        <v>150</v>
      </c>
      <c r="G9">
        <v>7</v>
      </c>
      <c r="H9">
        <v>2937</v>
      </c>
      <c r="I9">
        <v>2.937E-2</v>
      </c>
      <c r="J9">
        <v>2.8714E-2</v>
      </c>
    </row>
    <row r="10" spans="1:10" x14ac:dyDescent="0.25">
      <c r="A10">
        <v>100000</v>
      </c>
      <c r="B10">
        <v>600</v>
      </c>
      <c r="C10">
        <v>150</v>
      </c>
      <c r="D10">
        <v>300</v>
      </c>
      <c r="E10">
        <v>100</v>
      </c>
      <c r="F10">
        <v>150</v>
      </c>
      <c r="G10">
        <v>8</v>
      </c>
      <c r="H10">
        <v>2016</v>
      </c>
      <c r="I10">
        <v>2.0160000000000001E-2</v>
      </c>
      <c r="J10">
        <v>1.9784E-2</v>
      </c>
    </row>
    <row r="11" spans="1:10" x14ac:dyDescent="0.25">
      <c r="A11">
        <v>100000</v>
      </c>
      <c r="B11">
        <v>600</v>
      </c>
      <c r="C11">
        <v>150</v>
      </c>
      <c r="D11">
        <v>300</v>
      </c>
      <c r="E11">
        <v>100</v>
      </c>
      <c r="F11">
        <v>150</v>
      </c>
      <c r="G11">
        <v>9</v>
      </c>
      <c r="H11">
        <v>1414</v>
      </c>
      <c r="I11">
        <v>1.414E-2</v>
      </c>
      <c r="J11">
        <v>1.3631000000000001E-2</v>
      </c>
    </row>
    <row r="12" spans="1:10" x14ac:dyDescent="0.25">
      <c r="A12">
        <v>100000</v>
      </c>
      <c r="B12">
        <v>600</v>
      </c>
      <c r="C12">
        <v>150</v>
      </c>
      <c r="D12">
        <v>300</v>
      </c>
      <c r="E12">
        <v>100</v>
      </c>
      <c r="F12">
        <v>150</v>
      </c>
      <c r="G12">
        <v>10</v>
      </c>
      <c r="H12">
        <v>912</v>
      </c>
      <c r="I12">
        <v>9.1199999999999996E-3</v>
      </c>
      <c r="J12">
        <v>9.3919999999999993E-3</v>
      </c>
    </row>
    <row r="13" spans="1:10" x14ac:dyDescent="0.25">
      <c r="A13">
        <v>100000</v>
      </c>
      <c r="B13">
        <v>600</v>
      </c>
      <c r="C13">
        <v>150</v>
      </c>
      <c r="D13">
        <v>300</v>
      </c>
      <c r="E13">
        <v>100</v>
      </c>
      <c r="F13">
        <v>150</v>
      </c>
      <c r="G13">
        <v>11</v>
      </c>
      <c r="H13">
        <v>671</v>
      </c>
      <c r="I13">
        <v>6.7099999999999998E-3</v>
      </c>
      <c r="J13">
        <v>6.4710000000000002E-3</v>
      </c>
    </row>
    <row r="14" spans="1:10" x14ac:dyDescent="0.25">
      <c r="A14">
        <v>100000</v>
      </c>
      <c r="B14">
        <v>600</v>
      </c>
      <c r="C14">
        <v>150</v>
      </c>
      <c r="D14">
        <v>300</v>
      </c>
      <c r="E14">
        <v>100</v>
      </c>
      <c r="F14">
        <v>150</v>
      </c>
      <c r="G14">
        <v>12</v>
      </c>
      <c r="H14">
        <v>473</v>
      </c>
      <c r="I14">
        <v>4.7299999999999998E-3</v>
      </c>
      <c r="J14">
        <v>4.4580000000000002E-3</v>
      </c>
    </row>
    <row r="15" spans="1:10" x14ac:dyDescent="0.25">
      <c r="A15">
        <v>100000</v>
      </c>
      <c r="B15">
        <v>600</v>
      </c>
      <c r="C15">
        <v>150</v>
      </c>
      <c r="D15">
        <v>300</v>
      </c>
      <c r="E15">
        <v>100</v>
      </c>
      <c r="F15">
        <v>150</v>
      </c>
      <c r="G15">
        <v>13</v>
      </c>
      <c r="H15">
        <v>292</v>
      </c>
      <c r="I15">
        <v>2.9199999999999999E-3</v>
      </c>
      <c r="J15">
        <v>3.0720000000000001E-3</v>
      </c>
    </row>
    <row r="16" spans="1:10" x14ac:dyDescent="0.25">
      <c r="A16">
        <v>100000</v>
      </c>
      <c r="B16">
        <v>600</v>
      </c>
      <c r="C16">
        <v>150</v>
      </c>
      <c r="D16">
        <v>300</v>
      </c>
      <c r="E16">
        <v>100</v>
      </c>
      <c r="F16">
        <v>150</v>
      </c>
      <c r="G16">
        <v>14</v>
      </c>
      <c r="H16">
        <v>238</v>
      </c>
      <c r="I16">
        <v>2.3800000000000002E-3</v>
      </c>
      <c r="J16">
        <v>2.1159999999999998E-3</v>
      </c>
    </row>
    <row r="17" spans="1:10" x14ac:dyDescent="0.25">
      <c r="A17">
        <v>100000</v>
      </c>
      <c r="B17">
        <v>600</v>
      </c>
      <c r="C17">
        <v>150</v>
      </c>
      <c r="D17">
        <v>300</v>
      </c>
      <c r="E17">
        <v>100</v>
      </c>
      <c r="F17">
        <v>150</v>
      </c>
      <c r="G17">
        <v>15</v>
      </c>
      <c r="H17">
        <v>156</v>
      </c>
      <c r="I17">
        <v>1.56E-3</v>
      </c>
      <c r="J17">
        <v>1.4580000000000001E-3</v>
      </c>
    </row>
    <row r="18" spans="1:10" x14ac:dyDescent="0.25">
      <c r="A18">
        <v>100000</v>
      </c>
      <c r="B18">
        <v>600</v>
      </c>
      <c r="C18">
        <v>150</v>
      </c>
      <c r="D18">
        <v>300</v>
      </c>
      <c r="E18">
        <v>100</v>
      </c>
      <c r="F18">
        <v>150</v>
      </c>
      <c r="G18">
        <v>16</v>
      </c>
      <c r="H18">
        <v>107</v>
      </c>
      <c r="I18">
        <v>1.07E-3</v>
      </c>
      <c r="J18">
        <v>1.005E-3</v>
      </c>
    </row>
    <row r="19" spans="1:10" x14ac:dyDescent="0.25">
      <c r="A19">
        <v>100000</v>
      </c>
      <c r="B19">
        <v>600</v>
      </c>
      <c r="C19">
        <v>150</v>
      </c>
      <c r="D19">
        <v>300</v>
      </c>
      <c r="E19">
        <v>100</v>
      </c>
      <c r="F19">
        <v>150</v>
      </c>
      <c r="G19">
        <v>17</v>
      </c>
      <c r="H19">
        <v>63</v>
      </c>
      <c r="I19">
        <v>6.3000000000000003E-4</v>
      </c>
      <c r="J19">
        <v>6.9200000000000002E-4</v>
      </c>
    </row>
    <row r="20" spans="1:10" x14ac:dyDescent="0.25">
      <c r="A20">
        <v>100000</v>
      </c>
      <c r="B20">
        <v>600</v>
      </c>
      <c r="C20">
        <v>150</v>
      </c>
      <c r="D20">
        <v>300</v>
      </c>
      <c r="E20">
        <v>100</v>
      </c>
      <c r="F20">
        <v>150</v>
      </c>
      <c r="G20">
        <v>18</v>
      </c>
      <c r="H20">
        <v>50</v>
      </c>
      <c r="I20">
        <v>5.0000000000000001E-4</v>
      </c>
      <c r="J20">
        <v>4.7699999999999999E-4</v>
      </c>
    </row>
    <row r="21" spans="1:10" x14ac:dyDescent="0.25">
      <c r="A21">
        <v>100000</v>
      </c>
      <c r="B21">
        <v>600</v>
      </c>
      <c r="C21">
        <v>150</v>
      </c>
      <c r="D21">
        <v>300</v>
      </c>
      <c r="E21">
        <v>100</v>
      </c>
      <c r="F21">
        <v>150</v>
      </c>
      <c r="G21">
        <v>19</v>
      </c>
      <c r="H21">
        <v>38</v>
      </c>
      <c r="I21">
        <v>3.8000000000000002E-4</v>
      </c>
      <c r="J21">
        <v>3.2899999999999997E-4</v>
      </c>
    </row>
    <row r="22" spans="1:10" x14ac:dyDescent="0.25">
      <c r="A22">
        <v>100000</v>
      </c>
      <c r="B22">
        <v>600</v>
      </c>
      <c r="C22">
        <v>150</v>
      </c>
      <c r="D22">
        <v>300</v>
      </c>
      <c r="E22">
        <v>100</v>
      </c>
      <c r="F22">
        <v>150</v>
      </c>
      <c r="G22">
        <v>20</v>
      </c>
      <c r="H22">
        <v>24</v>
      </c>
      <c r="I22">
        <v>2.4000000000000001E-4</v>
      </c>
      <c r="J22">
        <v>2.2599999999999999E-4</v>
      </c>
    </row>
    <row r="23" spans="1:10" x14ac:dyDescent="0.25">
      <c r="A23">
        <v>100000</v>
      </c>
      <c r="B23">
        <v>600</v>
      </c>
      <c r="C23">
        <v>150</v>
      </c>
      <c r="D23">
        <v>300</v>
      </c>
      <c r="E23">
        <v>100</v>
      </c>
      <c r="F23">
        <v>150</v>
      </c>
      <c r="G23">
        <v>21</v>
      </c>
      <c r="H23">
        <v>9</v>
      </c>
      <c r="I23">
        <v>9.0000000000000006E-5</v>
      </c>
      <c r="J23">
        <v>1.56E-4</v>
      </c>
    </row>
    <row r="24" spans="1:10" x14ac:dyDescent="0.25">
      <c r="A24">
        <v>100000</v>
      </c>
      <c r="B24">
        <v>600</v>
      </c>
      <c r="C24">
        <v>150</v>
      </c>
      <c r="D24">
        <v>300</v>
      </c>
      <c r="E24">
        <v>100</v>
      </c>
      <c r="F24">
        <v>150</v>
      </c>
      <c r="G24">
        <v>22</v>
      </c>
      <c r="H24">
        <v>11</v>
      </c>
      <c r="I24">
        <v>1.1E-4</v>
      </c>
      <c r="J24">
        <v>1.07E-4</v>
      </c>
    </row>
    <row r="25" spans="1:10" x14ac:dyDescent="0.25">
      <c r="A25">
        <v>100000</v>
      </c>
      <c r="B25">
        <v>600</v>
      </c>
      <c r="C25">
        <v>150</v>
      </c>
      <c r="D25">
        <v>300</v>
      </c>
      <c r="E25">
        <v>100</v>
      </c>
      <c r="F25">
        <v>150</v>
      </c>
      <c r="G25">
        <v>23</v>
      </c>
      <c r="H25">
        <v>3</v>
      </c>
      <c r="I25">
        <v>3.0000000000000001E-5</v>
      </c>
      <c r="J25">
        <v>7.3999999999999996E-5</v>
      </c>
    </row>
    <row r="26" spans="1:10" x14ac:dyDescent="0.25">
      <c r="A26">
        <v>100000</v>
      </c>
      <c r="B26">
        <v>600</v>
      </c>
      <c r="C26">
        <v>150</v>
      </c>
      <c r="D26">
        <v>300</v>
      </c>
      <c r="E26">
        <v>100</v>
      </c>
      <c r="F26">
        <v>150</v>
      </c>
      <c r="G26">
        <v>24</v>
      </c>
      <c r="H26">
        <v>3</v>
      </c>
      <c r="I26">
        <v>3.0000000000000001E-5</v>
      </c>
      <c r="J26">
        <v>5.1E-5</v>
      </c>
    </row>
    <row r="27" spans="1:10" x14ac:dyDescent="0.25">
      <c r="A27">
        <v>100000</v>
      </c>
      <c r="B27">
        <v>600</v>
      </c>
      <c r="C27">
        <v>150</v>
      </c>
      <c r="D27">
        <v>300</v>
      </c>
      <c r="E27">
        <v>100</v>
      </c>
      <c r="F27">
        <v>150</v>
      </c>
      <c r="G27">
        <v>25</v>
      </c>
      <c r="H27">
        <v>6</v>
      </c>
      <c r="I27">
        <v>6.0000000000000002E-5</v>
      </c>
      <c r="J27">
        <v>3.4999999999999997E-5</v>
      </c>
    </row>
    <row r="28" spans="1:10" x14ac:dyDescent="0.25">
      <c r="A28">
        <v>100000</v>
      </c>
      <c r="B28">
        <v>600</v>
      </c>
      <c r="C28">
        <v>150</v>
      </c>
      <c r="D28">
        <v>300</v>
      </c>
      <c r="E28">
        <v>100</v>
      </c>
      <c r="F28">
        <v>150</v>
      </c>
      <c r="G28">
        <v>26</v>
      </c>
      <c r="H28">
        <v>3</v>
      </c>
      <c r="I28">
        <v>3.0000000000000001E-5</v>
      </c>
      <c r="J28">
        <v>2.4000000000000001E-5</v>
      </c>
    </row>
    <row r="29" spans="1:10" x14ac:dyDescent="0.25">
      <c r="A29">
        <v>100000</v>
      </c>
      <c r="B29">
        <v>600</v>
      </c>
      <c r="C29">
        <v>150</v>
      </c>
      <c r="D29">
        <v>300</v>
      </c>
      <c r="E29">
        <v>100</v>
      </c>
      <c r="F29">
        <v>150</v>
      </c>
      <c r="G29">
        <v>27</v>
      </c>
      <c r="H29">
        <v>4</v>
      </c>
      <c r="I29">
        <v>4.0000000000000003E-5</v>
      </c>
      <c r="J29">
        <v>1.7E-5</v>
      </c>
    </row>
    <row r="30" spans="1:10" x14ac:dyDescent="0.25">
      <c r="A30">
        <v>100000</v>
      </c>
      <c r="B30">
        <v>600</v>
      </c>
      <c r="C30">
        <v>150</v>
      </c>
      <c r="D30">
        <v>300</v>
      </c>
      <c r="E30">
        <v>100</v>
      </c>
      <c r="F30">
        <v>150</v>
      </c>
      <c r="G30">
        <v>28</v>
      </c>
      <c r="H30">
        <v>2</v>
      </c>
      <c r="I30">
        <v>2.0000000000000002E-5</v>
      </c>
      <c r="J30">
        <v>1.1E-5</v>
      </c>
    </row>
    <row r="31" spans="1:10" x14ac:dyDescent="0.25">
      <c r="A31">
        <v>100000</v>
      </c>
      <c r="B31">
        <v>600</v>
      </c>
      <c r="C31">
        <v>150</v>
      </c>
      <c r="D31">
        <v>300</v>
      </c>
      <c r="E31">
        <v>100</v>
      </c>
      <c r="F31">
        <v>150</v>
      </c>
      <c r="G31">
        <v>30</v>
      </c>
      <c r="H31">
        <v>1</v>
      </c>
      <c r="I31">
        <v>1.0000000000000001E-5</v>
      </c>
      <c r="J31">
        <v>5.0000000000000004E-6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72796-D588-419A-A751-FF0C76EF1B4A}">
  <dimension ref="A1:Q49"/>
  <sheetViews>
    <sheetView topLeftCell="G1" workbookViewId="0">
      <selection activeCell="F1" sqref="A1:F1048576"/>
    </sheetView>
  </sheetViews>
  <sheetFormatPr defaultRowHeight="15" x14ac:dyDescent="0.25"/>
  <cols>
    <col min="1" max="6" width="11.140625" hidden="1" customWidth="1"/>
    <col min="7" max="7" width="11.140625" bestFit="1" customWidth="1"/>
    <col min="8" max="8" width="11.140625" hidden="1" customWidth="1"/>
    <col min="9" max="9" width="11.140625" bestFit="1" customWidth="1"/>
    <col min="10" max="10" width="12.140625" bestFit="1" customWidth="1"/>
    <col min="12" max="12" width="11.42578125" customWidth="1"/>
    <col min="13" max="13" width="10.28515625" customWidth="1"/>
    <col min="15" max="15" width="10.42578125" customWidth="1"/>
    <col min="16" max="16" width="11.140625" customWidth="1"/>
  </cols>
  <sheetData>
    <row r="1" spans="1:17" x14ac:dyDescent="0.25">
      <c r="I1" s="33" t="s">
        <v>363</v>
      </c>
      <c r="J1" s="33"/>
      <c r="K1" s="33"/>
      <c r="L1" s="33" t="s">
        <v>364</v>
      </c>
      <c r="M1" s="33"/>
      <c r="N1" s="33"/>
      <c r="O1" s="34" t="s">
        <v>366</v>
      </c>
      <c r="P1" s="34"/>
      <c r="Q1" s="34"/>
    </row>
    <row r="2" spans="1:17" x14ac:dyDescent="0.25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362</v>
      </c>
      <c r="H2" t="s">
        <v>359</v>
      </c>
      <c r="I2" t="s">
        <v>360</v>
      </c>
      <c r="J2" t="s">
        <v>361</v>
      </c>
      <c r="K2" t="s">
        <v>118</v>
      </c>
      <c r="L2" t="s">
        <v>367</v>
      </c>
      <c r="M2" t="s">
        <v>370</v>
      </c>
      <c r="N2" t="s">
        <v>329</v>
      </c>
      <c r="O2" t="s">
        <v>371</v>
      </c>
      <c r="P2" t="s">
        <v>369</v>
      </c>
      <c r="Q2" t="s">
        <v>372</v>
      </c>
    </row>
    <row r="3" spans="1:17" x14ac:dyDescent="0.25">
      <c r="A3">
        <v>100000</v>
      </c>
      <c r="B3">
        <v>600</v>
      </c>
      <c r="C3">
        <v>150</v>
      </c>
      <c r="D3">
        <v>300</v>
      </c>
      <c r="E3">
        <v>100</v>
      </c>
      <c r="F3">
        <v>150</v>
      </c>
      <c r="G3">
        <v>0</v>
      </c>
      <c r="H3">
        <v>19434</v>
      </c>
      <c r="I3" s="14">
        <v>0.19434000000000001</v>
      </c>
      <c r="J3" s="14">
        <v>0.20364199999999999</v>
      </c>
      <c r="K3" s="6">
        <f t="shared" ref="K3:K18" si="0">(I3-J3)/J3</f>
        <v>-4.5678199978393341E-2</v>
      </c>
      <c r="L3" s="27">
        <v>0.13006000000000001</v>
      </c>
      <c r="M3" s="29">
        <v>0.136962</v>
      </c>
      <c r="N3" s="6">
        <f t="shared" ref="N3:N18" si="1">(L3-M3)/M3</f>
        <v>-5.0393539813962933E-2</v>
      </c>
      <c r="O3" s="29">
        <v>6.5659999999999996E-2</v>
      </c>
      <c r="P3" s="14">
        <v>6.6667000000000004E-2</v>
      </c>
      <c r="Q3" s="6">
        <f t="shared" ref="Q3:Q18" si="2">(O3-P3)/P3</f>
        <v>-1.5104924475377741E-2</v>
      </c>
    </row>
    <row r="4" spans="1:17" x14ac:dyDescent="0.25">
      <c r="A4">
        <v>100000</v>
      </c>
      <c r="B4">
        <v>600</v>
      </c>
      <c r="C4">
        <v>150</v>
      </c>
      <c r="D4">
        <v>300</v>
      </c>
      <c r="E4">
        <v>100</v>
      </c>
      <c r="F4">
        <v>150</v>
      </c>
      <c r="G4">
        <v>1</v>
      </c>
      <c r="H4">
        <v>26989</v>
      </c>
      <c r="I4" s="14">
        <v>0.26989000000000002</v>
      </c>
      <c r="J4" s="14">
        <v>0.266625</v>
      </c>
      <c r="K4" s="6">
        <f t="shared" si="0"/>
        <v>1.2245663384903958E-2</v>
      </c>
      <c r="L4" s="28">
        <v>0.2697</v>
      </c>
      <c r="M4" s="30">
        <v>0.26840900000000001</v>
      </c>
      <c r="N4" s="6">
        <f t="shared" si="1"/>
        <v>4.8098238136574647E-3</v>
      </c>
      <c r="O4" s="30">
        <v>0.43697000000000003</v>
      </c>
      <c r="P4" s="14">
        <v>0.435556</v>
      </c>
      <c r="Q4" s="6">
        <f t="shared" si="2"/>
        <v>3.2464252587497966E-3</v>
      </c>
    </row>
    <row r="5" spans="1:17" x14ac:dyDescent="0.25">
      <c r="A5">
        <v>100000</v>
      </c>
      <c r="B5">
        <v>600</v>
      </c>
      <c r="C5">
        <v>150</v>
      </c>
      <c r="D5">
        <v>300</v>
      </c>
      <c r="E5">
        <v>100</v>
      </c>
      <c r="F5">
        <v>150</v>
      </c>
      <c r="G5">
        <v>2</v>
      </c>
      <c r="H5">
        <v>17875</v>
      </c>
      <c r="I5" s="14">
        <v>0.17874999999999999</v>
      </c>
      <c r="J5" s="14">
        <v>0.17735699999999999</v>
      </c>
      <c r="K5" s="6">
        <f t="shared" si="0"/>
        <v>7.8542149449979722E-3</v>
      </c>
      <c r="L5" s="27">
        <v>0.18542</v>
      </c>
      <c r="M5" s="29">
        <v>0.18493299999999999</v>
      </c>
      <c r="N5" s="6">
        <f t="shared" si="1"/>
        <v>2.6333861452526872E-3</v>
      </c>
      <c r="O5" s="29">
        <v>0.23119000000000001</v>
      </c>
      <c r="P5" s="14">
        <v>0.232296</v>
      </c>
      <c r="Q5" s="6">
        <f t="shared" si="2"/>
        <v>-4.7611667872025165E-3</v>
      </c>
    </row>
    <row r="6" spans="1:17" x14ac:dyDescent="0.25">
      <c r="A6">
        <v>100000</v>
      </c>
      <c r="B6">
        <v>600</v>
      </c>
      <c r="C6">
        <v>150</v>
      </c>
      <c r="D6">
        <v>300</v>
      </c>
      <c r="E6">
        <v>100</v>
      </c>
      <c r="F6">
        <v>150</v>
      </c>
      <c r="G6">
        <v>3</v>
      </c>
      <c r="H6">
        <v>11962</v>
      </c>
      <c r="I6" s="14">
        <v>0.11962</v>
      </c>
      <c r="J6" s="14">
        <v>0.117977</v>
      </c>
      <c r="K6" s="6">
        <f t="shared" si="0"/>
        <v>1.3926443289793821E-2</v>
      </c>
      <c r="L6" s="28">
        <v>0.12936</v>
      </c>
      <c r="M6" s="30">
        <v>0.127418</v>
      </c>
      <c r="N6" s="6">
        <f t="shared" si="1"/>
        <v>1.5241174716288117E-2</v>
      </c>
      <c r="O6" s="30">
        <v>0.12377000000000001</v>
      </c>
      <c r="P6" s="14">
        <v>0.123891</v>
      </c>
      <c r="Q6" s="6">
        <f t="shared" si="2"/>
        <v>-9.7666497162825477E-4</v>
      </c>
    </row>
    <row r="7" spans="1:17" x14ac:dyDescent="0.25">
      <c r="A7">
        <v>100000</v>
      </c>
      <c r="B7">
        <v>600</v>
      </c>
      <c r="C7">
        <v>150</v>
      </c>
      <c r="D7">
        <v>300</v>
      </c>
      <c r="E7">
        <v>100</v>
      </c>
      <c r="F7">
        <v>150</v>
      </c>
      <c r="G7">
        <v>4</v>
      </c>
      <c r="H7">
        <v>7947</v>
      </c>
      <c r="I7" s="14">
        <v>7.9469999999999999E-2</v>
      </c>
      <c r="J7" s="14">
        <v>7.8478000000000006E-2</v>
      </c>
      <c r="K7" s="6">
        <f t="shared" si="0"/>
        <v>1.2640485231529764E-2</v>
      </c>
      <c r="L7" s="27">
        <v>8.9330000000000007E-2</v>
      </c>
      <c r="M7" s="29">
        <v>8.7790000000000007E-2</v>
      </c>
      <c r="N7" s="6">
        <f t="shared" si="1"/>
        <v>1.7541861259824577E-2</v>
      </c>
      <c r="O7" s="29">
        <v>6.6500000000000004E-2</v>
      </c>
      <c r="P7" s="14">
        <v>6.6074999999999995E-2</v>
      </c>
      <c r="Q7" s="6">
        <f t="shared" si="2"/>
        <v>6.43208475217569E-3</v>
      </c>
    </row>
    <row r="8" spans="1:17" x14ac:dyDescent="0.25">
      <c r="A8">
        <v>100000</v>
      </c>
      <c r="B8">
        <v>600</v>
      </c>
      <c r="C8">
        <v>150</v>
      </c>
      <c r="D8">
        <v>300</v>
      </c>
      <c r="E8">
        <v>100</v>
      </c>
      <c r="F8">
        <v>150</v>
      </c>
      <c r="G8">
        <v>5</v>
      </c>
      <c r="H8">
        <v>5228</v>
      </c>
      <c r="I8" s="14">
        <v>5.228E-2</v>
      </c>
      <c r="J8" s="14">
        <v>5.2202999999999999E-2</v>
      </c>
      <c r="K8" s="6">
        <f t="shared" si="0"/>
        <v>1.4750110146926551E-3</v>
      </c>
      <c r="L8" s="28">
        <v>5.9670000000000001E-2</v>
      </c>
      <c r="M8" s="30">
        <v>6.0486999999999999E-2</v>
      </c>
      <c r="N8" s="6">
        <f t="shared" si="1"/>
        <v>-1.3507034569411581E-2</v>
      </c>
      <c r="O8" s="30">
        <v>3.5220000000000001E-2</v>
      </c>
      <c r="P8" s="14">
        <v>3.524E-2</v>
      </c>
      <c r="Q8" s="6">
        <f t="shared" si="2"/>
        <v>-5.6753688989782025E-4</v>
      </c>
    </row>
    <row r="9" spans="1:17" x14ac:dyDescent="0.25">
      <c r="A9">
        <v>100000</v>
      </c>
      <c r="B9">
        <v>600</v>
      </c>
      <c r="C9">
        <v>150</v>
      </c>
      <c r="D9">
        <v>300</v>
      </c>
      <c r="E9">
        <v>100</v>
      </c>
      <c r="F9">
        <v>150</v>
      </c>
      <c r="G9">
        <v>6</v>
      </c>
      <c r="H9">
        <v>3490</v>
      </c>
      <c r="I9" s="14">
        <v>3.49E-2</v>
      </c>
      <c r="J9" s="14">
        <v>3.4724999999999999E-2</v>
      </c>
      <c r="K9" s="6">
        <f t="shared" si="0"/>
        <v>5.0395968322534644E-3</v>
      </c>
      <c r="L9" s="27">
        <v>4.2130000000000001E-2</v>
      </c>
      <c r="M9" s="29">
        <v>4.1674999999999997E-2</v>
      </c>
      <c r="N9" s="6">
        <f t="shared" si="1"/>
        <v>1.0917816436712755E-2</v>
      </c>
      <c r="O9" s="29">
        <v>1.8780000000000002E-2</v>
      </c>
      <c r="P9" s="14">
        <v>1.8794999999999999E-2</v>
      </c>
      <c r="Q9" s="6">
        <f t="shared" si="2"/>
        <v>-7.9808459696715378E-4</v>
      </c>
    </row>
    <row r="10" spans="1:17" x14ac:dyDescent="0.25">
      <c r="A10">
        <v>100000</v>
      </c>
      <c r="B10">
        <v>600</v>
      </c>
      <c r="C10">
        <v>150</v>
      </c>
      <c r="D10">
        <v>300</v>
      </c>
      <c r="E10">
        <v>100</v>
      </c>
      <c r="F10">
        <v>150</v>
      </c>
      <c r="G10">
        <v>7</v>
      </c>
      <c r="H10">
        <v>2391</v>
      </c>
      <c r="I10" s="14">
        <v>2.3910000000000001E-2</v>
      </c>
      <c r="J10" s="14">
        <v>2.3099000000000001E-2</v>
      </c>
      <c r="K10" s="6">
        <f t="shared" si="0"/>
        <v>3.5109745010606486E-2</v>
      </c>
      <c r="L10" s="28">
        <v>2.937E-2</v>
      </c>
      <c r="M10" s="30">
        <v>2.8714E-2</v>
      </c>
      <c r="N10" s="6">
        <f t="shared" si="1"/>
        <v>2.2845998467646456E-2</v>
      </c>
      <c r="O10" s="30">
        <v>9.92E-3</v>
      </c>
      <c r="P10" s="14">
        <v>1.0024E-2</v>
      </c>
      <c r="Q10" s="6">
        <f t="shared" si="2"/>
        <v>-1.0375099760574614E-2</v>
      </c>
    </row>
    <row r="11" spans="1:17" x14ac:dyDescent="0.25">
      <c r="A11">
        <v>100000</v>
      </c>
      <c r="B11">
        <v>600</v>
      </c>
      <c r="C11">
        <v>150</v>
      </c>
      <c r="D11">
        <v>300</v>
      </c>
      <c r="E11">
        <v>100</v>
      </c>
      <c r="F11">
        <v>150</v>
      </c>
      <c r="G11">
        <v>8</v>
      </c>
      <c r="H11">
        <v>1560</v>
      </c>
      <c r="I11" s="14">
        <v>1.5599999999999999E-2</v>
      </c>
      <c r="J11" s="14">
        <v>1.5365E-2</v>
      </c>
      <c r="K11" s="6">
        <f t="shared" si="0"/>
        <v>1.5294500488122297E-2</v>
      </c>
      <c r="L11" s="27">
        <v>2.0160000000000001E-2</v>
      </c>
      <c r="M11" s="29">
        <v>1.9784E-2</v>
      </c>
      <c r="N11" s="6">
        <f t="shared" si="1"/>
        <v>1.9005256773150087E-2</v>
      </c>
      <c r="O11" s="29">
        <v>5.4000000000000003E-3</v>
      </c>
      <c r="P11" s="14">
        <v>5.3460000000000001E-3</v>
      </c>
      <c r="Q11" s="6">
        <f t="shared" si="2"/>
        <v>1.0101010101010144E-2</v>
      </c>
    </row>
    <row r="12" spans="1:17" x14ac:dyDescent="0.25">
      <c r="A12">
        <v>100000</v>
      </c>
      <c r="B12">
        <v>600</v>
      </c>
      <c r="C12">
        <v>150</v>
      </c>
      <c r="D12">
        <v>300</v>
      </c>
      <c r="E12">
        <v>100</v>
      </c>
      <c r="F12">
        <v>150</v>
      </c>
      <c r="G12">
        <v>9</v>
      </c>
      <c r="H12">
        <v>1052</v>
      </c>
      <c r="I12" s="14">
        <v>1.052E-2</v>
      </c>
      <c r="J12" s="14">
        <v>1.0220999999999999E-2</v>
      </c>
      <c r="K12" s="6">
        <f t="shared" si="0"/>
        <v>2.925349770081212E-2</v>
      </c>
      <c r="L12" s="28">
        <v>1.414E-2</v>
      </c>
      <c r="M12" s="30">
        <v>1.3631000000000001E-2</v>
      </c>
      <c r="N12" s="6">
        <f t="shared" si="1"/>
        <v>3.7341354266011227E-2</v>
      </c>
      <c r="O12" s="30">
        <v>3.4399999999999999E-3</v>
      </c>
      <c r="P12" s="14">
        <v>2.8509999999999998E-3</v>
      </c>
      <c r="Q12" s="6">
        <f t="shared" si="2"/>
        <v>0.20659417748158546</v>
      </c>
    </row>
    <row r="13" spans="1:17" x14ac:dyDescent="0.25">
      <c r="A13">
        <v>100000</v>
      </c>
      <c r="B13">
        <v>600</v>
      </c>
      <c r="C13">
        <v>150</v>
      </c>
      <c r="D13">
        <v>300</v>
      </c>
      <c r="E13">
        <v>100</v>
      </c>
      <c r="F13">
        <v>150</v>
      </c>
      <c r="G13">
        <v>10</v>
      </c>
      <c r="H13">
        <v>730</v>
      </c>
      <c r="I13" s="14">
        <v>7.3000000000000001E-3</v>
      </c>
      <c r="J13" s="14">
        <v>6.7990000000000004E-3</v>
      </c>
      <c r="K13" s="6">
        <f t="shared" si="0"/>
        <v>7.3687306956905382E-2</v>
      </c>
      <c r="L13" s="27">
        <v>9.1199999999999996E-3</v>
      </c>
      <c r="M13" s="29">
        <v>9.3919999999999993E-3</v>
      </c>
      <c r="N13" s="6">
        <f t="shared" si="1"/>
        <v>-2.89608177172061E-2</v>
      </c>
      <c r="O13" s="29">
        <v>1.4599999999999999E-3</v>
      </c>
      <c r="P13" s="14">
        <v>1.521E-3</v>
      </c>
      <c r="Q13" s="6">
        <f t="shared" si="2"/>
        <v>-4.0105193951347845E-2</v>
      </c>
    </row>
    <row r="14" spans="1:17" x14ac:dyDescent="0.25">
      <c r="A14">
        <v>100000</v>
      </c>
      <c r="B14">
        <v>600</v>
      </c>
      <c r="C14">
        <v>150</v>
      </c>
      <c r="D14">
        <v>300</v>
      </c>
      <c r="E14">
        <v>100</v>
      </c>
      <c r="F14">
        <v>150</v>
      </c>
      <c r="G14">
        <v>11</v>
      </c>
      <c r="H14">
        <v>440</v>
      </c>
      <c r="I14" s="14">
        <v>4.4000000000000003E-3</v>
      </c>
      <c r="J14" s="14">
        <v>4.5230000000000001E-3</v>
      </c>
      <c r="K14" s="6">
        <f t="shared" si="0"/>
        <v>-2.7194340039796559E-2</v>
      </c>
      <c r="L14" s="28">
        <v>6.7099999999999998E-3</v>
      </c>
      <c r="M14" s="30">
        <v>6.4710000000000002E-3</v>
      </c>
      <c r="N14" s="6">
        <f t="shared" si="1"/>
        <v>3.6934013290063301E-2</v>
      </c>
      <c r="O14" s="30">
        <v>6.0999999999999997E-4</v>
      </c>
      <c r="P14" s="14">
        <v>8.1099999999999998E-4</v>
      </c>
      <c r="Q14" s="6">
        <f t="shared" si="2"/>
        <v>-0.24784217016029594</v>
      </c>
    </row>
    <row r="15" spans="1:17" x14ac:dyDescent="0.25">
      <c r="A15">
        <v>100000</v>
      </c>
      <c r="B15">
        <v>600</v>
      </c>
      <c r="C15">
        <v>150</v>
      </c>
      <c r="D15">
        <v>300</v>
      </c>
      <c r="E15">
        <v>100</v>
      </c>
      <c r="F15">
        <v>150</v>
      </c>
      <c r="G15">
        <v>12</v>
      </c>
      <c r="H15">
        <v>308</v>
      </c>
      <c r="I15" s="14">
        <v>3.0799999999999998E-3</v>
      </c>
      <c r="J15" s="14">
        <v>3.0079999999999998E-3</v>
      </c>
      <c r="K15" s="6">
        <f t="shared" si="0"/>
        <v>2.3936170212765964E-2</v>
      </c>
      <c r="L15" s="27">
        <v>4.7299999999999998E-3</v>
      </c>
      <c r="M15" s="29">
        <v>4.4580000000000002E-3</v>
      </c>
      <c r="N15" s="6">
        <f t="shared" si="1"/>
        <v>6.1013907581875207E-2</v>
      </c>
      <c r="O15" s="29">
        <v>5.1999999999999995E-4</v>
      </c>
      <c r="P15" s="14">
        <v>4.3300000000000001E-4</v>
      </c>
      <c r="Q15" s="6">
        <f t="shared" si="2"/>
        <v>0.20092378752886822</v>
      </c>
    </row>
    <row r="16" spans="1:17" x14ac:dyDescent="0.25">
      <c r="A16">
        <v>100000</v>
      </c>
      <c r="B16">
        <v>600</v>
      </c>
      <c r="C16">
        <v>150</v>
      </c>
      <c r="D16">
        <v>300</v>
      </c>
      <c r="E16">
        <v>100</v>
      </c>
      <c r="F16">
        <v>150</v>
      </c>
      <c r="G16">
        <v>13</v>
      </c>
      <c r="H16">
        <v>184</v>
      </c>
      <c r="I16" s="14">
        <v>1.8400000000000001E-3</v>
      </c>
      <c r="J16" s="14">
        <v>2.0010000000000002E-3</v>
      </c>
      <c r="K16" s="6">
        <f t="shared" si="0"/>
        <v>-8.0459770114942583E-2</v>
      </c>
      <c r="L16" s="28">
        <v>2.9199999999999999E-3</v>
      </c>
      <c r="M16" s="30">
        <v>3.0720000000000001E-3</v>
      </c>
      <c r="N16" s="6">
        <f t="shared" si="1"/>
        <v>-4.9479166666666741E-2</v>
      </c>
      <c r="O16" s="30">
        <v>3.3E-4</v>
      </c>
      <c r="P16" s="14">
        <v>2.31E-4</v>
      </c>
      <c r="Q16" s="6">
        <f t="shared" si="2"/>
        <v>0.42857142857142855</v>
      </c>
    </row>
    <row r="17" spans="1:17" x14ac:dyDescent="0.25">
      <c r="A17">
        <v>100000</v>
      </c>
      <c r="B17">
        <v>600</v>
      </c>
      <c r="C17">
        <v>150</v>
      </c>
      <c r="D17">
        <v>300</v>
      </c>
      <c r="E17">
        <v>100</v>
      </c>
      <c r="F17">
        <v>150</v>
      </c>
      <c r="G17">
        <v>14</v>
      </c>
      <c r="H17">
        <v>149</v>
      </c>
      <c r="I17" s="14">
        <v>1.49E-3</v>
      </c>
      <c r="J17" s="14">
        <v>1.3309999999999999E-3</v>
      </c>
      <c r="K17" s="6">
        <f t="shared" si="0"/>
        <v>0.11945905334335093</v>
      </c>
      <c r="L17" s="27">
        <v>2.3800000000000002E-3</v>
      </c>
      <c r="M17" s="29">
        <v>2.1159999999999998E-3</v>
      </c>
      <c r="N17" s="6">
        <f t="shared" si="1"/>
        <v>0.12476370510396993</v>
      </c>
      <c r="O17" s="29">
        <v>1.1E-4</v>
      </c>
      <c r="P17" s="14">
        <v>1.2300000000000001E-4</v>
      </c>
      <c r="Q17" s="6">
        <f t="shared" si="2"/>
        <v>-0.10569105691056914</v>
      </c>
    </row>
    <row r="18" spans="1:17" x14ac:dyDescent="0.25">
      <c r="A18">
        <v>100000</v>
      </c>
      <c r="B18">
        <v>600</v>
      </c>
      <c r="C18">
        <v>150</v>
      </c>
      <c r="D18">
        <v>300</v>
      </c>
      <c r="E18">
        <v>100</v>
      </c>
      <c r="F18">
        <v>150</v>
      </c>
      <c r="G18">
        <v>15</v>
      </c>
      <c r="H18">
        <v>84</v>
      </c>
      <c r="I18" s="14">
        <v>8.4000000000000003E-4</v>
      </c>
      <c r="J18" s="14">
        <v>8.8500000000000004E-4</v>
      </c>
      <c r="K18" s="6">
        <f t="shared" si="0"/>
        <v>-5.0847457627118654E-2</v>
      </c>
      <c r="L18" s="28">
        <v>1.56E-3</v>
      </c>
      <c r="M18" s="30">
        <v>1.4580000000000001E-3</v>
      </c>
      <c r="N18" s="6">
        <f t="shared" si="1"/>
        <v>6.9958847736625432E-2</v>
      </c>
      <c r="O18" s="30">
        <v>5.0000000000000002E-5</v>
      </c>
      <c r="P18" s="14">
        <v>6.6000000000000005E-5</v>
      </c>
      <c r="Q18" s="6">
        <f t="shared" si="2"/>
        <v>-0.24242424242424246</v>
      </c>
    </row>
    <row r="20" spans="1:17" x14ac:dyDescent="0.25">
      <c r="F20" s="23"/>
      <c r="G20" s="23"/>
      <c r="H20" s="24"/>
      <c r="I20" s="24"/>
    </row>
    <row r="21" spans="1:17" x14ac:dyDescent="0.25">
      <c r="F21" s="25"/>
      <c r="G21" s="25"/>
      <c r="H21" s="26"/>
      <c r="I21" s="26"/>
    </row>
    <row r="22" spans="1:17" x14ac:dyDescent="0.25">
      <c r="F22" s="23"/>
      <c r="G22" s="23"/>
      <c r="H22" s="24"/>
      <c r="I22" s="24"/>
    </row>
    <row r="23" spans="1:17" x14ac:dyDescent="0.25">
      <c r="F23" s="25"/>
      <c r="G23" s="25"/>
      <c r="H23" s="26"/>
      <c r="I23" s="26"/>
    </row>
    <row r="24" spans="1:17" x14ac:dyDescent="0.25">
      <c r="F24" s="23"/>
      <c r="G24" s="23"/>
      <c r="H24" s="24"/>
      <c r="I24" s="24"/>
    </row>
    <row r="25" spans="1:17" x14ac:dyDescent="0.25">
      <c r="F25" s="25"/>
      <c r="G25" s="25"/>
      <c r="H25" s="26"/>
      <c r="I25" s="26"/>
      <c r="J25" s="27"/>
      <c r="L25" s="27"/>
      <c r="N25" s="29"/>
      <c r="O25" s="29"/>
    </row>
    <row r="26" spans="1:17" x14ac:dyDescent="0.25">
      <c r="F26" s="23"/>
      <c r="G26" s="23"/>
      <c r="H26" s="24"/>
      <c r="I26" s="24"/>
      <c r="J26" s="28"/>
      <c r="L26" s="28"/>
      <c r="N26" s="30"/>
      <c r="O26" s="30"/>
    </row>
    <row r="27" spans="1:17" x14ac:dyDescent="0.25">
      <c r="F27" s="25"/>
      <c r="G27" s="25"/>
      <c r="H27" s="26"/>
      <c r="I27" s="26"/>
      <c r="J27" s="27"/>
      <c r="L27" s="27"/>
      <c r="N27" s="29"/>
      <c r="O27" s="29"/>
    </row>
    <row r="28" spans="1:17" x14ac:dyDescent="0.25">
      <c r="F28" s="23"/>
      <c r="G28" s="23"/>
      <c r="H28" s="24"/>
      <c r="I28" s="24"/>
      <c r="J28" s="28"/>
      <c r="L28" s="28"/>
      <c r="N28" s="30"/>
      <c r="O28" s="30"/>
    </row>
    <row r="29" spans="1:17" x14ac:dyDescent="0.25">
      <c r="F29" s="25"/>
      <c r="G29" s="25"/>
      <c r="H29" s="26"/>
      <c r="I29" s="26"/>
      <c r="J29" s="27"/>
      <c r="L29" s="27"/>
      <c r="N29" s="29"/>
      <c r="O29" s="29"/>
    </row>
    <row r="30" spans="1:17" x14ac:dyDescent="0.25">
      <c r="F30" s="23"/>
      <c r="G30" s="23"/>
      <c r="H30" s="24"/>
      <c r="I30" s="24"/>
      <c r="J30" s="28"/>
      <c r="L30" s="28"/>
      <c r="N30" s="30"/>
      <c r="O30" s="30"/>
    </row>
    <row r="31" spans="1:17" x14ac:dyDescent="0.25">
      <c r="F31" s="25"/>
      <c r="G31" s="25"/>
      <c r="H31" s="26"/>
      <c r="I31" s="26"/>
      <c r="J31" s="27"/>
      <c r="L31" s="27"/>
      <c r="N31" s="29"/>
      <c r="O31" s="29"/>
    </row>
    <row r="32" spans="1:17" x14ac:dyDescent="0.25">
      <c r="F32" s="23"/>
      <c r="G32" s="23"/>
      <c r="H32" s="24"/>
      <c r="I32" s="24"/>
      <c r="J32" s="28"/>
      <c r="L32" s="28"/>
      <c r="N32" s="30"/>
      <c r="O32" s="30"/>
    </row>
    <row r="33" spans="6:15" x14ac:dyDescent="0.25">
      <c r="F33" s="25"/>
      <c r="G33" s="25"/>
      <c r="H33" s="26"/>
      <c r="I33" s="26"/>
      <c r="J33" s="27"/>
      <c r="L33" s="27"/>
      <c r="N33" s="29"/>
      <c r="O33" s="29"/>
    </row>
    <row r="34" spans="6:15" x14ac:dyDescent="0.25">
      <c r="F34" s="23"/>
      <c r="G34" s="23"/>
      <c r="H34" s="24"/>
      <c r="I34" s="24"/>
      <c r="J34" s="28"/>
      <c r="L34" s="28"/>
      <c r="N34" s="14"/>
      <c r="O34" s="30"/>
    </row>
    <row r="35" spans="6:15" x14ac:dyDescent="0.25">
      <c r="F35" s="25"/>
      <c r="G35" s="25"/>
      <c r="H35" s="26"/>
      <c r="I35" s="26"/>
      <c r="J35" s="27"/>
      <c r="L35" s="27"/>
      <c r="O35" s="29"/>
    </row>
    <row r="36" spans="6:15" x14ac:dyDescent="0.25">
      <c r="F36" s="23"/>
      <c r="G36" s="23"/>
      <c r="H36" s="24"/>
      <c r="I36" s="24"/>
      <c r="J36" s="14"/>
      <c r="L36" s="14"/>
      <c r="O36" s="14"/>
    </row>
    <row r="37" spans="6:15" x14ac:dyDescent="0.25">
      <c r="F37" s="25"/>
      <c r="G37" s="25"/>
      <c r="H37" s="26"/>
      <c r="I37" s="26"/>
    </row>
    <row r="38" spans="6:15" x14ac:dyDescent="0.25">
      <c r="F38" s="23"/>
      <c r="G38" s="23"/>
      <c r="H38" s="24"/>
      <c r="I38" s="24"/>
    </row>
    <row r="39" spans="6:15" x14ac:dyDescent="0.25">
      <c r="F39" s="25"/>
      <c r="G39" s="25"/>
      <c r="H39" s="25"/>
      <c r="I39" s="26"/>
    </row>
    <row r="40" spans="6:15" x14ac:dyDescent="0.25">
      <c r="F40" s="23"/>
      <c r="G40" s="23"/>
      <c r="H40" s="23"/>
      <c r="I40" s="24"/>
    </row>
    <row r="41" spans="6:15" x14ac:dyDescent="0.25">
      <c r="F41" s="25"/>
      <c r="G41" s="25"/>
      <c r="H41" s="25"/>
      <c r="I41" s="26"/>
    </row>
    <row r="42" spans="6:15" x14ac:dyDescent="0.25">
      <c r="F42" s="23"/>
      <c r="G42" s="23"/>
      <c r="H42" s="23"/>
      <c r="I42" s="24"/>
    </row>
    <row r="43" spans="6:15" x14ac:dyDescent="0.25">
      <c r="F43" s="25"/>
      <c r="G43" s="25"/>
      <c r="H43" s="25"/>
      <c r="I43" s="26"/>
    </row>
    <row r="44" spans="6:15" x14ac:dyDescent="0.25">
      <c r="F44" s="23"/>
      <c r="G44" s="23"/>
      <c r="H44" s="23"/>
      <c r="I44" s="24"/>
    </row>
    <row r="45" spans="6:15" x14ac:dyDescent="0.25">
      <c r="F45" s="25"/>
      <c r="G45" s="25"/>
      <c r="H45" s="25"/>
      <c r="I45" s="26"/>
    </row>
    <row r="46" spans="6:15" x14ac:dyDescent="0.25">
      <c r="F46" s="23"/>
      <c r="G46" s="23"/>
      <c r="H46" s="23"/>
      <c r="I46" s="24"/>
    </row>
    <row r="47" spans="6:15" x14ac:dyDescent="0.25">
      <c r="F47" s="25"/>
      <c r="G47" s="25"/>
      <c r="H47" s="25"/>
      <c r="I47" s="26"/>
    </row>
    <row r="48" spans="6:15" x14ac:dyDescent="0.25">
      <c r="F48" s="23"/>
      <c r="G48" s="23"/>
      <c r="H48" s="23"/>
      <c r="I48" s="24"/>
    </row>
    <row r="49" spans="6:9" x14ac:dyDescent="0.25">
      <c r="F49" s="25"/>
      <c r="G49" s="25"/>
      <c r="H49" s="25"/>
      <c r="I49" s="26"/>
    </row>
  </sheetData>
  <mergeCells count="3">
    <mergeCell ref="I1:K1"/>
    <mergeCell ref="L1:N1"/>
    <mergeCell ref="O1:Q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EE54E-04AE-4308-BB23-859D21FDB18C}">
  <dimension ref="A1:Q34"/>
  <sheetViews>
    <sheetView tabSelected="1" topLeftCell="G1" workbookViewId="0">
      <selection activeCell="M16" sqref="M16"/>
    </sheetView>
  </sheetViews>
  <sheetFormatPr defaultRowHeight="15" x14ac:dyDescent="0.25"/>
  <cols>
    <col min="1" max="6" width="11.140625" hidden="1" customWidth="1"/>
    <col min="7" max="7" width="11.140625" bestFit="1" customWidth="1"/>
    <col min="8" max="8" width="11.140625" hidden="1" customWidth="1"/>
    <col min="9" max="9" width="11.140625" bestFit="1" customWidth="1"/>
    <col min="10" max="10" width="12.140625" bestFit="1" customWidth="1"/>
    <col min="11" max="11" width="10.5703125" customWidth="1"/>
    <col min="15" max="15" width="11.7109375" customWidth="1"/>
    <col min="16" max="16" width="12.140625" customWidth="1"/>
    <col min="17" max="17" width="12.7109375" customWidth="1"/>
  </cols>
  <sheetData>
    <row r="1" spans="1:17" s="32" customFormat="1" ht="26.25" customHeight="1" x14ac:dyDescent="0.25">
      <c r="A1" s="31"/>
      <c r="I1" s="33" t="s">
        <v>363</v>
      </c>
      <c r="J1" s="33"/>
      <c r="K1" s="33"/>
      <c r="L1" s="33" t="s">
        <v>364</v>
      </c>
      <c r="M1" s="33"/>
      <c r="N1" s="33"/>
      <c r="O1" s="34" t="s">
        <v>366</v>
      </c>
      <c r="P1" s="34"/>
      <c r="Q1" s="34"/>
    </row>
    <row r="2" spans="1:17" x14ac:dyDescent="0.25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362</v>
      </c>
      <c r="H2" t="s">
        <v>359</v>
      </c>
      <c r="I2" t="s">
        <v>360</v>
      </c>
      <c r="J2" t="s">
        <v>361</v>
      </c>
      <c r="K2" t="s">
        <v>118</v>
      </c>
      <c r="L2" t="s">
        <v>360</v>
      </c>
      <c r="M2" t="s">
        <v>365</v>
      </c>
      <c r="N2" t="s">
        <v>118</v>
      </c>
      <c r="O2" t="s">
        <v>367</v>
      </c>
      <c r="P2" t="s">
        <v>368</v>
      </c>
      <c r="Q2" t="s">
        <v>325</v>
      </c>
    </row>
    <row r="3" spans="1:17" x14ac:dyDescent="0.25">
      <c r="A3">
        <v>100000</v>
      </c>
      <c r="B3">
        <v>480</v>
      </c>
      <c r="C3">
        <v>150</v>
      </c>
      <c r="D3">
        <v>500</v>
      </c>
      <c r="E3">
        <v>250</v>
      </c>
      <c r="F3">
        <v>350</v>
      </c>
      <c r="G3">
        <v>0</v>
      </c>
      <c r="H3">
        <v>29130</v>
      </c>
      <c r="I3" s="14">
        <v>0.2913</v>
      </c>
      <c r="J3" s="14">
        <v>0.28259200000000001</v>
      </c>
      <c r="K3" s="6">
        <f t="shared" ref="K3:K13" si="0">(I3-J3)/J3</f>
        <v>3.0814743517155452E-2</v>
      </c>
      <c r="L3" s="27">
        <v>0.18853</v>
      </c>
      <c r="M3" s="29">
        <v>0.18398200000000001</v>
      </c>
      <c r="N3" s="6">
        <f t="shared" ref="N3:N13" si="1">(L3-M3)/M3</f>
        <v>2.471980954658606E-2</v>
      </c>
      <c r="O3" s="29">
        <v>5.543E-2</v>
      </c>
      <c r="P3" s="29">
        <v>5.4945000000000001E-2</v>
      </c>
      <c r="Q3" s="6">
        <f t="shared" ref="Q3:Q13" si="2">(O3-P3)/P3</f>
        <v>8.8270088270088146E-3</v>
      </c>
    </row>
    <row r="4" spans="1:17" x14ac:dyDescent="0.25">
      <c r="A4">
        <v>100000</v>
      </c>
      <c r="B4">
        <v>480</v>
      </c>
      <c r="C4">
        <v>150</v>
      </c>
      <c r="D4">
        <v>500</v>
      </c>
      <c r="E4">
        <v>250</v>
      </c>
      <c r="F4">
        <v>350</v>
      </c>
      <c r="G4">
        <v>1</v>
      </c>
      <c r="H4">
        <v>40598</v>
      </c>
      <c r="I4" s="14">
        <v>0.40598000000000001</v>
      </c>
      <c r="J4" s="14">
        <v>0.41067900000000002</v>
      </c>
      <c r="K4" s="6">
        <f t="shared" si="0"/>
        <v>-1.1442026497580856E-2</v>
      </c>
      <c r="L4" s="28">
        <v>0.43865999999999999</v>
      </c>
      <c r="M4" s="30">
        <v>0.44202000000000002</v>
      </c>
      <c r="N4" s="6">
        <f t="shared" si="1"/>
        <v>-7.6014659970137762E-3</v>
      </c>
      <c r="O4" s="30">
        <v>0.59275</v>
      </c>
      <c r="P4" s="30">
        <v>0.59238100000000005</v>
      </c>
      <c r="Q4" s="6">
        <f t="shared" si="2"/>
        <v>6.2290991777243471E-4</v>
      </c>
    </row>
    <row r="5" spans="1:17" x14ac:dyDescent="0.25">
      <c r="A5">
        <v>100000</v>
      </c>
      <c r="B5">
        <v>480</v>
      </c>
      <c r="C5">
        <v>150</v>
      </c>
      <c r="D5">
        <v>500</v>
      </c>
      <c r="E5">
        <v>250</v>
      </c>
      <c r="F5">
        <v>350</v>
      </c>
      <c r="G5">
        <v>2</v>
      </c>
      <c r="H5">
        <v>17192</v>
      </c>
      <c r="I5" s="14">
        <v>0.17191999999999999</v>
      </c>
      <c r="J5" s="14">
        <v>0.17558699999999999</v>
      </c>
      <c r="K5" s="6">
        <f t="shared" si="0"/>
        <v>-2.0884234026437059E-2</v>
      </c>
      <c r="L5" s="27">
        <v>0.20263</v>
      </c>
      <c r="M5" s="29">
        <v>0.20258699999999999</v>
      </c>
      <c r="N5" s="6">
        <f t="shared" si="1"/>
        <v>2.1225448819527044E-4</v>
      </c>
      <c r="O5" s="29">
        <v>0.22117000000000001</v>
      </c>
      <c r="P5" s="29">
        <v>0.22106400000000001</v>
      </c>
      <c r="Q5" s="6">
        <f t="shared" si="2"/>
        <v>4.7949914956752334E-4</v>
      </c>
    </row>
    <row r="6" spans="1:17" x14ac:dyDescent="0.25">
      <c r="A6">
        <v>100000</v>
      </c>
      <c r="B6">
        <v>480</v>
      </c>
      <c r="C6">
        <v>150</v>
      </c>
      <c r="D6">
        <v>500</v>
      </c>
      <c r="E6">
        <v>250</v>
      </c>
      <c r="F6">
        <v>350</v>
      </c>
      <c r="G6">
        <v>3</v>
      </c>
      <c r="H6">
        <v>7447</v>
      </c>
      <c r="I6" s="14">
        <v>7.4469999999999995E-2</v>
      </c>
      <c r="J6" s="14">
        <v>7.5073000000000001E-2</v>
      </c>
      <c r="K6" s="6">
        <f t="shared" si="0"/>
        <v>-8.0321820095108267E-3</v>
      </c>
      <c r="L6" s="28">
        <v>9.1819999999999999E-2</v>
      </c>
      <c r="M6" s="30">
        <v>9.2850000000000002E-2</v>
      </c>
      <c r="N6" s="6">
        <f t="shared" si="1"/>
        <v>-1.1093161012385602E-2</v>
      </c>
      <c r="O6" s="30">
        <v>8.1750000000000003E-2</v>
      </c>
      <c r="P6" s="30">
        <v>8.2496E-2</v>
      </c>
      <c r="Q6" s="6">
        <f t="shared" si="2"/>
        <v>-9.0428626842513175E-3</v>
      </c>
    </row>
    <row r="7" spans="1:17" x14ac:dyDescent="0.25">
      <c r="A7">
        <v>100000</v>
      </c>
      <c r="B7">
        <v>480</v>
      </c>
      <c r="C7">
        <v>150</v>
      </c>
      <c r="D7">
        <v>500</v>
      </c>
      <c r="E7">
        <v>250</v>
      </c>
      <c r="F7">
        <v>350</v>
      </c>
      <c r="G7">
        <v>4</v>
      </c>
      <c r="H7">
        <v>3284</v>
      </c>
      <c r="I7" s="14">
        <v>3.2840000000000001E-2</v>
      </c>
      <c r="J7" s="14">
        <v>3.2097000000000001E-2</v>
      </c>
      <c r="K7" s="6">
        <f t="shared" si="0"/>
        <v>2.3148580864255246E-2</v>
      </c>
      <c r="L7" s="27">
        <v>4.2689999999999999E-2</v>
      </c>
      <c r="M7" s="29">
        <v>4.2555000000000003E-2</v>
      </c>
      <c r="N7" s="6">
        <f t="shared" si="1"/>
        <v>3.1723651744799959E-3</v>
      </c>
      <c r="O7" s="29">
        <v>3.0550000000000001E-2</v>
      </c>
      <c r="P7" s="29">
        <v>3.0786000000000001E-2</v>
      </c>
      <c r="Q7" s="6">
        <f t="shared" si="2"/>
        <v>-7.6658221269408199E-3</v>
      </c>
    </row>
    <row r="8" spans="1:17" x14ac:dyDescent="0.25">
      <c r="A8">
        <v>100000</v>
      </c>
      <c r="B8">
        <v>480</v>
      </c>
      <c r="C8">
        <v>150</v>
      </c>
      <c r="D8">
        <v>500</v>
      </c>
      <c r="E8">
        <v>250</v>
      </c>
      <c r="F8">
        <v>350</v>
      </c>
      <c r="G8">
        <v>5</v>
      </c>
      <c r="H8">
        <v>1340</v>
      </c>
      <c r="I8" s="14">
        <v>1.34E-2</v>
      </c>
      <c r="J8" s="14">
        <v>1.3723000000000001E-2</v>
      </c>
      <c r="K8" s="6">
        <f t="shared" si="0"/>
        <v>-2.3537127450266003E-2</v>
      </c>
      <c r="L8" s="28">
        <v>1.8939999999999999E-2</v>
      </c>
      <c r="M8" s="30">
        <v>1.9504000000000001E-2</v>
      </c>
      <c r="N8" s="6">
        <f t="shared" si="1"/>
        <v>-2.8917145200984515E-2</v>
      </c>
      <c r="O8" s="30">
        <v>1.154E-2</v>
      </c>
      <c r="P8" s="30">
        <v>1.1488999999999999E-2</v>
      </c>
      <c r="Q8" s="6">
        <f t="shared" si="2"/>
        <v>4.439028636086753E-3</v>
      </c>
    </row>
    <row r="9" spans="1:17" x14ac:dyDescent="0.25">
      <c r="A9">
        <v>100000</v>
      </c>
      <c r="B9">
        <v>480</v>
      </c>
      <c r="C9">
        <v>150</v>
      </c>
      <c r="D9">
        <v>500</v>
      </c>
      <c r="E9">
        <v>250</v>
      </c>
      <c r="F9">
        <v>350</v>
      </c>
      <c r="G9">
        <v>6</v>
      </c>
      <c r="H9">
        <v>563</v>
      </c>
      <c r="I9" s="14">
        <v>5.6299999999999996E-3</v>
      </c>
      <c r="J9" s="14">
        <v>5.8669999999999998E-3</v>
      </c>
      <c r="K9" s="6">
        <f t="shared" si="0"/>
        <v>-4.03954320777229E-2</v>
      </c>
      <c r="L9" s="27">
        <v>9.3100000000000006E-3</v>
      </c>
      <c r="M9" s="29">
        <v>8.9390000000000008E-3</v>
      </c>
      <c r="N9" s="6">
        <f t="shared" si="1"/>
        <v>4.150352388410334E-2</v>
      </c>
      <c r="O9" s="29">
        <v>4.4299999999999999E-3</v>
      </c>
      <c r="P9" s="29">
        <v>4.287E-3</v>
      </c>
      <c r="Q9" s="6">
        <f t="shared" si="2"/>
        <v>3.3356659668766012E-2</v>
      </c>
    </row>
    <row r="10" spans="1:17" x14ac:dyDescent="0.25">
      <c r="A10">
        <v>100000</v>
      </c>
      <c r="B10">
        <v>480</v>
      </c>
      <c r="C10">
        <v>150</v>
      </c>
      <c r="D10">
        <v>500</v>
      </c>
      <c r="E10">
        <v>250</v>
      </c>
      <c r="F10">
        <v>350</v>
      </c>
      <c r="G10">
        <v>7</v>
      </c>
      <c r="H10">
        <v>261</v>
      </c>
      <c r="I10" s="14">
        <v>2.6099999999999999E-3</v>
      </c>
      <c r="J10" s="14">
        <v>2.5089999999999999E-3</v>
      </c>
      <c r="K10" s="6">
        <f t="shared" si="0"/>
        <v>4.025508170585889E-2</v>
      </c>
      <c r="L10" s="28">
        <v>3.9300000000000003E-3</v>
      </c>
      <c r="M10" s="30">
        <v>4.0969999999999999E-3</v>
      </c>
      <c r="N10" s="6">
        <f t="shared" si="1"/>
        <v>-4.0761532828899098E-2</v>
      </c>
      <c r="O10" s="30">
        <v>1.5499999999999999E-3</v>
      </c>
      <c r="P10" s="30">
        <v>1.6000000000000001E-3</v>
      </c>
      <c r="Q10" s="6">
        <f t="shared" si="2"/>
        <v>-3.1250000000000083E-2</v>
      </c>
    </row>
    <row r="11" spans="1:17" x14ac:dyDescent="0.25">
      <c r="A11">
        <v>100000</v>
      </c>
      <c r="B11">
        <v>480</v>
      </c>
      <c r="C11">
        <v>150</v>
      </c>
      <c r="D11">
        <v>500</v>
      </c>
      <c r="E11">
        <v>250</v>
      </c>
      <c r="F11">
        <v>350</v>
      </c>
      <c r="G11">
        <v>8</v>
      </c>
      <c r="H11">
        <v>112</v>
      </c>
      <c r="I11" s="14">
        <v>1.1199999999999999E-3</v>
      </c>
      <c r="J11" s="14">
        <v>1.073E-3</v>
      </c>
      <c r="K11" s="6">
        <f t="shared" si="0"/>
        <v>4.3802423112767892E-2</v>
      </c>
      <c r="L11" s="27">
        <v>1.92E-3</v>
      </c>
      <c r="M11" s="29">
        <v>1.8779999999999999E-3</v>
      </c>
      <c r="N11" s="6">
        <f t="shared" si="1"/>
        <v>2.2364217252396248E-2</v>
      </c>
      <c r="O11" s="29">
        <v>6.2E-4</v>
      </c>
      <c r="P11" s="29">
        <v>5.9699999999999998E-4</v>
      </c>
      <c r="Q11" s="6">
        <f t="shared" si="2"/>
        <v>3.852596314907876E-2</v>
      </c>
    </row>
    <row r="12" spans="1:17" x14ac:dyDescent="0.25">
      <c r="A12">
        <v>100000</v>
      </c>
      <c r="B12">
        <v>480</v>
      </c>
      <c r="C12">
        <v>150</v>
      </c>
      <c r="D12">
        <v>500</v>
      </c>
      <c r="E12">
        <v>250</v>
      </c>
      <c r="F12">
        <v>350</v>
      </c>
      <c r="G12">
        <v>9</v>
      </c>
      <c r="H12">
        <v>37</v>
      </c>
      <c r="I12" s="14">
        <v>3.6999999999999999E-4</v>
      </c>
      <c r="J12" s="14">
        <v>4.5899999999999999E-4</v>
      </c>
      <c r="K12" s="6">
        <f t="shared" si="0"/>
        <v>-0.19389978213507625</v>
      </c>
      <c r="L12" s="28">
        <v>8.9999999999999998E-4</v>
      </c>
      <c r="M12" s="30">
        <v>8.61E-4</v>
      </c>
      <c r="N12" s="6">
        <f t="shared" si="1"/>
        <v>4.5296167247386727E-2</v>
      </c>
      <c r="O12" s="30">
        <v>1.4999999999999999E-4</v>
      </c>
      <c r="P12" s="30">
        <v>2.23E-4</v>
      </c>
      <c r="Q12" s="6">
        <f t="shared" si="2"/>
        <v>-0.32735426008968616</v>
      </c>
    </row>
    <row r="13" spans="1:17" x14ac:dyDescent="0.25">
      <c r="A13">
        <v>100000</v>
      </c>
      <c r="B13">
        <v>480</v>
      </c>
      <c r="C13">
        <v>150</v>
      </c>
      <c r="D13">
        <v>500</v>
      </c>
      <c r="E13">
        <v>250</v>
      </c>
      <c r="F13">
        <v>350</v>
      </c>
      <c r="G13">
        <v>10</v>
      </c>
      <c r="H13">
        <v>26</v>
      </c>
      <c r="I13" s="14">
        <v>2.5999999999999998E-4</v>
      </c>
      <c r="J13" s="14">
        <v>1.9599999999999999E-4</v>
      </c>
      <c r="K13" s="6">
        <f t="shared" si="0"/>
        <v>0.32653061224489788</v>
      </c>
      <c r="L13" s="27">
        <v>3.6999999999999999E-4</v>
      </c>
      <c r="M13" s="29">
        <v>3.9399999999999998E-4</v>
      </c>
      <c r="N13" s="6">
        <f t="shared" si="1"/>
        <v>-6.0913705583756313E-2</v>
      </c>
      <c r="O13" s="29">
        <v>3.0000000000000001E-5</v>
      </c>
      <c r="P13" s="29">
        <v>8.2999999999999998E-5</v>
      </c>
      <c r="Q13" s="6">
        <f t="shared" si="2"/>
        <v>-0.63855421686746994</v>
      </c>
    </row>
    <row r="18" spans="1:10" x14ac:dyDescent="0.25">
      <c r="A18" s="27"/>
    </row>
    <row r="19" spans="1:10" x14ac:dyDescent="0.25">
      <c r="A19" s="28"/>
      <c r="H19" s="23"/>
      <c r="I19" s="23"/>
      <c r="J19" s="24"/>
    </row>
    <row r="20" spans="1:10" x14ac:dyDescent="0.25">
      <c r="A20" s="27"/>
      <c r="D20" s="27"/>
      <c r="H20" s="25"/>
      <c r="I20" s="25"/>
      <c r="J20" s="26"/>
    </row>
    <row r="21" spans="1:10" x14ac:dyDescent="0.25">
      <c r="A21" s="28"/>
      <c r="D21" s="28"/>
      <c r="H21" s="23"/>
      <c r="I21" s="23"/>
      <c r="J21" s="24"/>
    </row>
    <row r="22" spans="1:10" x14ac:dyDescent="0.25">
      <c r="A22" s="27"/>
      <c r="D22" s="27"/>
      <c r="H22" s="25"/>
      <c r="I22" s="25"/>
      <c r="J22" s="26"/>
    </row>
    <row r="23" spans="1:10" x14ac:dyDescent="0.25">
      <c r="A23" s="28"/>
      <c r="D23" s="28"/>
      <c r="H23" s="23"/>
      <c r="I23" s="23"/>
      <c r="J23" s="24"/>
    </row>
    <row r="24" spans="1:10" x14ac:dyDescent="0.25">
      <c r="A24" s="27"/>
      <c r="D24" s="27"/>
      <c r="H24" s="25"/>
      <c r="I24" s="25"/>
      <c r="J24" s="26"/>
    </row>
    <row r="25" spans="1:10" x14ac:dyDescent="0.25">
      <c r="A25" s="28"/>
      <c r="D25" s="28"/>
      <c r="H25" s="23"/>
      <c r="I25" s="23"/>
      <c r="J25" s="24"/>
    </row>
    <row r="26" spans="1:10" x14ac:dyDescent="0.25">
      <c r="H26" s="25"/>
      <c r="I26" s="25"/>
      <c r="J26" s="26"/>
    </row>
    <row r="27" spans="1:10" x14ac:dyDescent="0.25">
      <c r="H27" s="23"/>
      <c r="I27" s="23"/>
      <c r="J27" s="24"/>
    </row>
    <row r="28" spans="1:10" x14ac:dyDescent="0.25">
      <c r="H28" s="25"/>
      <c r="I28" s="25"/>
      <c r="J28" s="26"/>
    </row>
    <row r="29" spans="1:10" x14ac:dyDescent="0.25">
      <c r="H29" s="23"/>
      <c r="I29" s="23"/>
      <c r="J29" s="24"/>
    </row>
    <row r="30" spans="1:10" x14ac:dyDescent="0.25">
      <c r="H30" s="25"/>
      <c r="I30" s="25"/>
      <c r="J30" s="26"/>
    </row>
    <row r="31" spans="1:10" x14ac:dyDescent="0.25">
      <c r="H31" s="23"/>
      <c r="I31" s="23"/>
      <c r="J31" s="24"/>
    </row>
    <row r="32" spans="1:10" x14ac:dyDescent="0.25">
      <c r="G32" s="25"/>
      <c r="H32" s="25"/>
      <c r="I32" s="25"/>
      <c r="J32" s="26"/>
    </row>
    <row r="33" spans="7:10" x14ac:dyDescent="0.25">
      <c r="G33" s="23"/>
      <c r="H33" s="23"/>
      <c r="I33" s="23"/>
      <c r="J33" s="24"/>
    </row>
    <row r="34" spans="7:10" x14ac:dyDescent="0.25">
      <c r="G34" s="25"/>
      <c r="H34" s="25"/>
      <c r="I34" s="25"/>
      <c r="J34" s="26"/>
    </row>
  </sheetData>
  <mergeCells count="3">
    <mergeCell ref="I1:K1"/>
    <mergeCell ref="L1:N1"/>
    <mergeCell ref="O1:Q1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U b n L U K p L d 7 G m A A A A + Q A A A B I A H A B D b 2 5 m a W c v U G F j a 2 F n Z S 5 4 b W w g o h g A K K A U A A A A A A A A A A A A A A A A A A A A A A A A A A A A h Y + 9 D o I w G E V f h X S n f 0 S j 5 K M M r p K Y E I 1 r A x U a o R h a L O / m 4 C P 5 C p I o 6 u Z 4 T 8 5 w 7 u N 2 h 3 R s m + C q e q s 7 k y C G K Q q U K b p S m y p B g z u F K 5 Q K 2 M n i L C s V T L K x 8 W j L B N X O X W J C v P f Y R 7 j r K 8 I p Z e S Y b f O i V q 1 E H 1 n / l 0 N t r J O m U E j A 4 R U j O F 4 y v G B r j l l E G Z C Z Q 6 b N 1 + F T M q Z A f i B s h s Y N v R L K h P s c y D y B v G + I J 1 B L A w Q U A A I A C A B R u c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b n L U I N j 4 m y O A Q A A O x A A A B M A H A B G b 3 J t d W x h c y 9 T Z W N 0 a W 9 u M S 5 t I K I Y A C i g F A A A A A A A A A A A A A A A A A A A A A A A A A A A A O 2 W X W v C M B S G 7 w v + h x B v L J R i O z / m R m 9 W J + x m s N W x i 3 V I t W c a b B N J U l H E / 7 5 o G b P D z r H Z s U l 7 0 Y / z h p O T n i f t K 2 A k C a P I S 6 / W Z U W r a G I S c A h R H P A p m w + E D C R Y y E E R y I q G 1 O G x h I 9 A R V w x N 7 t s l M R A Z a 1 H I j B d R q V 6 E D X s X v g P A r j w E 3 X 2 u y C m k s 1 8 r 3 t 1 P 4 C F G h P 6 m f y m X E i s G 0 9 d i E h M J H A H G 9 h A L o u S m A r H q h v o m o 5 Y S O j Y s e y m b a C 7 h E n w 5 D I C 5 / 3 W v G U U n n U j L b S K 3 U l A x 2 o t / e U M s K q 4 H w z V o D 4 P q H h h P E 7 T b 0 R R S 1 d l r F Y 4 j V p q + h s q W w 1 z o 6 8 N 9 C b Y S p A q h G g S D 4 H v K G e 5 S i N X a e Y q r V y l n V f a e Z 7 Q y c 1 l 1 T 9 I a 7 2 i E b r 3 B e b R Y R d M h 1 3 S 8 T / p e C Q 9 U h w b m + w H y O i U Y B w T j C 9 2 P y R C c j J M t r + W 4 7 d / N / 2 B / r d P u f 9 7 p / m 8 / d 9 o Z h V n j U D N 1 n H p B k 5 q W / / 8 e 5 + F x P 4 N S E p T 8 G 8 h 2 d q C Y h E p v c E f 9 Q Z V n H E H B V F Q W o T C L c I r U E s B A i 0 A F A A C A A g A U b n L U K p L d 7 G m A A A A + Q A A A B I A A A A A A A A A A A A A A A A A A A A A A E N v b m Z p Z y 9 Q Y W N r Y W d l L n h t b F B L A Q I t A B Q A A g A I A F G 5 y 1 A P y u m r p A A A A O k A A A A T A A A A A A A A A A A A A A A A A P I A A A B b Q 2 9 u d G V u d F 9 U e X B l c 1 0 u e G 1 s U E s B A i 0 A F A A C A A g A U b n L U I N j 4 m y O A Q A A O x A A A B M A A A A A A A A A A A A A A A A A 4 w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l g A A A A A A A C U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a 2 9 2 X 3 N 0 Y X R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v d l 9 z d G F 0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F U M T Q 6 M D E 6 M T U u N T A 3 M T Y 3 N 1 o i I C 8 + P E V u d H J 5 I F R 5 c G U 9 I k Z p b G x D b 2 x 1 b W 5 U e X B l c y I g V m F s d W U 9 I n N B d 1 V G Q l F V R k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v d l 9 z d G F 0 Z T E v Q 2 h h b m d l Z C B U e X B l L n t D b 2 x 1 b W 4 x L D B 9 J n F 1 b 3 Q 7 L C Z x d W 9 0 O 1 N l Y 3 R p b 2 4 x L 2 1 h c m t v d l 9 z d G F 0 Z T E v Q 2 h h b m d l Z C B U e X B l L n t D b 2 x 1 b W 4 y L D F 9 J n F 1 b 3 Q 7 L C Z x d W 9 0 O 1 N l Y 3 R p b 2 4 x L 2 1 h c m t v d l 9 z d G F 0 Z T E v Q 2 h h b m d l Z C B U e X B l L n t D b 2 x 1 b W 4 z L D J 9 J n F 1 b 3 Q 7 L C Z x d W 9 0 O 1 N l Y 3 R p b 2 4 x L 2 1 h c m t v d l 9 z d G F 0 Z T E v Q 2 h h b m d l Z C B U e X B l L n t D b 2 x 1 b W 4 0 L D N 9 J n F 1 b 3 Q 7 L C Z x d W 9 0 O 1 N l Y 3 R p b 2 4 x L 2 1 h c m t v d l 9 z d G F 0 Z T E v Q 2 h h b m d l Z C B U e X B l L n t D b 2 x 1 b W 4 1 L D R 9 J n F 1 b 3 Q 7 L C Z x d W 9 0 O 1 N l Y 3 R p b 2 4 x L 2 1 h c m t v d l 9 z d G F 0 Z T E v Q 2 h h b m d l Z C B U e X B l L n t D b 2 x 1 b W 4 2 L D V 9 J n F 1 b 3 Q 7 L C Z x d W 9 0 O 1 N l Y 3 R p b 2 4 x L 2 1 h c m t v d l 9 z d G F 0 Z T E v Q 2 h h b m d l Z C B U e X B l L n t D b 2 x 1 b W 4 3 L D Z 9 J n F 1 b 3 Q 7 L C Z x d W 9 0 O 1 N l Y 3 R p b 2 4 x L 2 1 h c m t v d l 9 z d G F 0 Z T E v Q 2 h h b m d l Z C B U e X B l L n t D b 2 x 1 b W 4 4 L D d 9 J n F 1 b 3 Q 7 L C Z x d W 9 0 O 1 N l Y 3 R p b 2 4 x L 2 1 h c m t v d l 9 z d G F 0 Z T E v Q 2 h h b m d l Z C B U e X B l L n t D b 2 x 1 b W 4 5 L D h 9 J n F 1 b 3 Q 7 L C Z x d W 9 0 O 1 N l Y 3 R p b 2 4 x L 2 1 h c m t v d l 9 z d G F 0 Z T E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F y a 2 9 2 X 3 N 0 Y X R l M S 9 D a G F u Z 2 V k I F R 5 c G U u e 0 N v b H V t b j E s M H 0 m c X V v d D s s J n F 1 b 3 Q 7 U 2 V j d G l v b j E v b W F y a 2 9 2 X 3 N 0 Y X R l M S 9 D a G F u Z 2 V k I F R 5 c G U u e 0 N v b H V t b j I s M X 0 m c X V v d D s s J n F 1 b 3 Q 7 U 2 V j d G l v b j E v b W F y a 2 9 2 X 3 N 0 Y X R l M S 9 D a G F u Z 2 V k I F R 5 c G U u e 0 N v b H V t b j M s M n 0 m c X V v d D s s J n F 1 b 3 Q 7 U 2 V j d G l v b j E v b W F y a 2 9 2 X 3 N 0 Y X R l M S 9 D a G F u Z 2 V k I F R 5 c G U u e 0 N v b H V t b j Q s M 3 0 m c X V v d D s s J n F 1 b 3 Q 7 U 2 V j d G l v b j E v b W F y a 2 9 2 X 3 N 0 Y X R l M S 9 D a G F u Z 2 V k I F R 5 c G U u e 0 N v b H V t b j U s N H 0 m c X V v d D s s J n F 1 b 3 Q 7 U 2 V j d G l v b j E v b W F y a 2 9 2 X 3 N 0 Y X R l M S 9 D a G F u Z 2 V k I F R 5 c G U u e 0 N v b H V t b j Y s N X 0 m c X V v d D s s J n F 1 b 3 Q 7 U 2 V j d G l v b j E v b W F y a 2 9 2 X 3 N 0 Y X R l M S 9 D a G F u Z 2 V k I F R 5 c G U u e 0 N v b H V t b j c s N n 0 m c X V v d D s s J n F 1 b 3 Q 7 U 2 V j d G l v b j E v b W F y a 2 9 2 X 3 N 0 Y X R l M S 9 D a G F u Z 2 V k I F R 5 c G U u e 0 N v b H V t b j g s N 3 0 m c X V v d D s s J n F 1 b 3 Q 7 U 2 V j d G l v b j E v b W F y a 2 9 2 X 3 N 0 Y X R l M S 9 D a G F u Z 2 V k I F R 5 c G U u e 0 N v b H V t b j k s O H 0 m c X V v d D s s J n F 1 b 3 Q 7 U 2 V j d G l v b j E v b W F y a 2 9 2 X 3 N 0 Y X R l M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b 3 Z f c 3 R h d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v d l 9 z d G F 0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b 3 Z f c 3 R h d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F U M T Q 6 M j A 6 M j E u M z I 5 M T I w M l o i I C 8 + P E V u d H J 5 I F R 5 c G U 9 I k Z p b G x D b 2 x 1 b W 5 U e X B l c y I g V m F s d W U 9 I n N B d 1 V G Q l F V R k F 3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v d l 9 z d G F 0 Z T I v Q 2 h h b m d l Z C B U e X B l L n t D b 2 x 1 b W 4 x L D B 9 J n F 1 b 3 Q 7 L C Z x d W 9 0 O 1 N l Y 3 R p b 2 4 x L 2 1 h c m t v d l 9 z d G F 0 Z T I v Q 2 h h b m d l Z C B U e X B l L n t D b 2 x 1 b W 4 y L D F 9 J n F 1 b 3 Q 7 L C Z x d W 9 0 O 1 N l Y 3 R p b 2 4 x L 2 1 h c m t v d l 9 z d G F 0 Z T I v Q 2 h h b m d l Z C B U e X B l L n t D b 2 x 1 b W 4 z L D J 9 J n F 1 b 3 Q 7 L C Z x d W 9 0 O 1 N l Y 3 R p b 2 4 x L 2 1 h c m t v d l 9 z d G F 0 Z T I v Q 2 h h b m d l Z C B U e X B l L n t D b 2 x 1 b W 4 0 L D N 9 J n F 1 b 3 Q 7 L C Z x d W 9 0 O 1 N l Y 3 R p b 2 4 x L 2 1 h c m t v d l 9 z d G F 0 Z T I v Q 2 h h b m d l Z C B U e X B l L n t D b 2 x 1 b W 4 1 L D R 9 J n F 1 b 3 Q 7 L C Z x d W 9 0 O 1 N l Y 3 R p b 2 4 x L 2 1 h c m t v d l 9 z d G F 0 Z T I v Q 2 h h b m d l Z C B U e X B l L n t D b 2 x 1 b W 4 2 L D V 9 J n F 1 b 3 Q 7 L C Z x d W 9 0 O 1 N l Y 3 R p b 2 4 x L 2 1 h c m t v d l 9 z d G F 0 Z T I v Q 2 h h b m d l Z C B U e X B l L n t D b 2 x 1 b W 4 3 L D Z 9 J n F 1 b 3 Q 7 L C Z x d W 9 0 O 1 N l Y 3 R p b 2 4 x L 2 1 h c m t v d l 9 z d G F 0 Z T I v Q 2 h h b m d l Z C B U e X B l L n t D b 2 x 1 b W 4 4 L D d 9 J n F 1 b 3 Q 7 L C Z x d W 9 0 O 1 N l Y 3 R p b 2 4 x L 2 1 h c m t v d l 9 z d G F 0 Z T I v Q 2 h h b m d l Z C B U e X B l L n t D b 2 x 1 b W 4 5 L D h 9 J n F 1 b 3 Q 7 L C Z x d W 9 0 O 1 N l Y 3 R p b 2 4 x L 2 1 h c m t v d l 9 z d G F 0 Z T I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F y a 2 9 2 X 3 N 0 Y X R l M i 9 D a G F u Z 2 V k I F R 5 c G U u e 0 N v b H V t b j E s M H 0 m c X V v d D s s J n F 1 b 3 Q 7 U 2 V j d G l v b j E v b W F y a 2 9 2 X 3 N 0 Y X R l M i 9 D a G F u Z 2 V k I F R 5 c G U u e 0 N v b H V t b j I s M X 0 m c X V v d D s s J n F 1 b 3 Q 7 U 2 V j d G l v b j E v b W F y a 2 9 2 X 3 N 0 Y X R l M i 9 D a G F u Z 2 V k I F R 5 c G U u e 0 N v b H V t b j M s M n 0 m c X V v d D s s J n F 1 b 3 Q 7 U 2 V j d G l v b j E v b W F y a 2 9 2 X 3 N 0 Y X R l M i 9 D a G F u Z 2 V k I F R 5 c G U u e 0 N v b H V t b j Q s M 3 0 m c X V v d D s s J n F 1 b 3 Q 7 U 2 V j d G l v b j E v b W F y a 2 9 2 X 3 N 0 Y X R l M i 9 D a G F u Z 2 V k I F R 5 c G U u e 0 N v b H V t b j U s N H 0 m c X V v d D s s J n F 1 b 3 Q 7 U 2 V j d G l v b j E v b W F y a 2 9 2 X 3 N 0 Y X R l M i 9 D a G F u Z 2 V k I F R 5 c G U u e 0 N v b H V t b j Y s N X 0 m c X V v d D s s J n F 1 b 3 Q 7 U 2 V j d G l v b j E v b W F y a 2 9 2 X 3 N 0 Y X R l M i 9 D a G F u Z 2 V k I F R 5 c G U u e 0 N v b H V t b j c s N n 0 m c X V v d D s s J n F 1 b 3 Q 7 U 2 V j d G l v b j E v b W F y a 2 9 2 X 3 N 0 Y X R l M i 9 D a G F u Z 2 V k I F R 5 c G U u e 0 N v b H V t b j g s N 3 0 m c X V v d D s s J n F 1 b 3 Q 7 U 2 V j d G l v b j E v b W F y a 2 9 2 X 3 N 0 Y X R l M i 9 D a G F u Z 2 V k I F R 5 c G U u e 0 N v b H V t b j k s O H 0 m c X V v d D s s J n F 1 b 3 Q 7 U 2 V j d G l v b j E v b W F y a 2 9 2 X 3 N 0 Y X R l M i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b 3 Z f c 3 R h d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v d l 9 z d G F 0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b 3 Z f V 2 l G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x V D E 0 O j I z O j E w L j g x M T M 3 O D V a I i A v P j x F b n R y e S B U e X B l P S J G a W x s Q 2 9 s d W 1 u V H l w Z X M i I F Z h b H V l P S J z Q X d V R k J R V U Z B d 0 1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9 2 X 1 d p R m k v Q 2 h h b m d l Z C B U e X B l L n t D b 2 x 1 b W 4 x L D B 9 J n F 1 b 3 Q 7 L C Z x d W 9 0 O 1 N l Y 3 R p b 2 4 x L 2 1 h c m t v d l 9 X a U Z p L 0 N o Y W 5 n Z W Q g V H l w Z S 5 7 Q 2 9 s d W 1 u M i w x f S Z x d W 9 0 O y w m c X V v d D t T Z W N 0 a W 9 u M S 9 t Y X J r b 3 Z f V 2 l G a S 9 D a G F u Z 2 V k I F R 5 c G U u e 0 N v b H V t b j M s M n 0 m c X V v d D s s J n F 1 b 3 Q 7 U 2 V j d G l v b j E v b W F y a 2 9 2 X 1 d p R m k v Q 2 h h b m d l Z C B U e X B l L n t D b 2 x 1 b W 4 0 L D N 9 J n F 1 b 3 Q 7 L C Z x d W 9 0 O 1 N l Y 3 R p b 2 4 x L 2 1 h c m t v d l 9 X a U Z p L 0 N o Y W 5 n Z W Q g V H l w Z S 5 7 Q 2 9 s d W 1 u N S w 0 f S Z x d W 9 0 O y w m c X V v d D t T Z W N 0 a W 9 u M S 9 t Y X J r b 3 Z f V 2 l G a S 9 D a G F u Z 2 V k I F R 5 c G U u e 0 N v b H V t b j Y s N X 0 m c X V v d D s s J n F 1 b 3 Q 7 U 2 V j d G l v b j E v b W F y a 2 9 2 X 1 d p R m k v Q 2 h h b m d l Z C B U e X B l L n t D b 2 x 1 b W 4 3 L D Z 9 J n F 1 b 3 Q 7 L C Z x d W 9 0 O 1 N l Y 3 R p b 2 4 x L 2 1 h c m t v d l 9 X a U Z p L 0 N o Y W 5 n Z W Q g V H l w Z S 5 7 Q 2 9 s d W 1 u O C w 3 f S Z x d W 9 0 O y w m c X V v d D t T Z W N 0 a W 9 u M S 9 t Y X J r b 3 Z f V 2 l G a S 9 D a G F u Z 2 V k I F R 5 c G U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W F y a 2 9 2 X 1 d p R m k v Q 2 h h b m d l Z C B U e X B l L n t D b 2 x 1 b W 4 x L D B 9 J n F 1 b 3 Q 7 L C Z x d W 9 0 O 1 N l Y 3 R p b 2 4 x L 2 1 h c m t v d l 9 X a U Z p L 0 N o Y W 5 n Z W Q g V H l w Z S 5 7 Q 2 9 s d W 1 u M i w x f S Z x d W 9 0 O y w m c X V v d D t T Z W N 0 a W 9 u M S 9 t Y X J r b 3 Z f V 2 l G a S 9 D a G F u Z 2 V k I F R 5 c G U u e 0 N v b H V t b j M s M n 0 m c X V v d D s s J n F 1 b 3 Q 7 U 2 V j d G l v b j E v b W F y a 2 9 2 X 1 d p R m k v Q 2 h h b m d l Z C B U e X B l L n t D b 2 x 1 b W 4 0 L D N 9 J n F 1 b 3 Q 7 L C Z x d W 9 0 O 1 N l Y 3 R p b 2 4 x L 2 1 h c m t v d l 9 X a U Z p L 0 N o Y W 5 n Z W Q g V H l w Z S 5 7 Q 2 9 s d W 1 u N S w 0 f S Z x d W 9 0 O y w m c X V v d D t T Z W N 0 a W 9 u M S 9 t Y X J r b 3 Z f V 2 l G a S 9 D a G F u Z 2 V k I F R 5 c G U u e 0 N v b H V t b j Y s N X 0 m c X V v d D s s J n F 1 b 3 Q 7 U 2 V j d G l v b j E v b W F y a 2 9 2 X 1 d p R m k v Q 2 h h b m d l Z C B U e X B l L n t D b 2 x 1 b W 4 3 L D Z 9 J n F 1 b 3 Q 7 L C Z x d W 9 0 O 1 N l Y 3 R p b 2 4 x L 2 1 h c m t v d l 9 X a U Z p L 0 N o Y W 5 n Z W Q g V H l w Z S 5 7 Q 2 9 s d W 1 u O C w 3 f S Z x d W 9 0 O y w m c X V v d D t T Z W N 0 a W 9 u M S 9 t Y X J r b 3 Z f V 2 l G a S 9 D a G F u Z 2 V k I F R 5 c G U u e 0 N v b H V t b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v d l 9 X a U Z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v d l 9 X a U Z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l z d H J p Y n V 0 a W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T F U M T Q 6 M j Q 6 N D k u N j Y 3 N T Q 0 N V o i I C 8 + P E V u d H J 5 I F R 5 c G U 9 I k Z p b G x D b 2 x 1 b W 5 U e X B l c y I g V m F s d W U 9 I n N B d 1 V G Q l F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p c 3 R y a W J 1 d G l v b i 9 D a G F u Z 2 V k I F R 5 c G U u e 0 N v b H V t b j E s M H 0 m c X V v d D s s J n F 1 b 3 Q 7 U 2 V j d G l v b j E v Z G l z d H J p Y n V 0 a W 9 u L 0 N o Y W 5 n Z W Q g V H l w Z S 5 7 Q 2 9 s d W 1 u M i w x f S Z x d W 9 0 O y w m c X V v d D t T Z W N 0 a W 9 u M S 9 k a X N 0 c m l i d X R p b 2 4 v Q 2 h h b m d l Z C B U e X B l L n t D b 2 x 1 b W 4 z L D J 9 J n F 1 b 3 Q 7 L C Z x d W 9 0 O 1 N l Y 3 R p b 2 4 x L 2 R p c 3 R y a W J 1 d G l v b i 9 D a G F u Z 2 V k I F R 5 c G U u e 0 N v b H V t b j Q s M 3 0 m c X V v d D s s J n F 1 b 3 Q 7 U 2 V j d G l v b j E v Z G l z d H J p Y n V 0 a W 9 u L 0 N o Y W 5 n Z W Q g V H l w Z S 5 7 Q 2 9 s d W 1 u N S w 0 f S Z x d W 9 0 O y w m c X V v d D t T Z W N 0 a W 9 u M S 9 k a X N 0 c m l i d X R p b 2 4 v Q 2 h h b m d l Z C B U e X B l L n t D b 2 x 1 b W 4 2 L D V 9 J n F 1 b 3 Q 7 L C Z x d W 9 0 O 1 N l Y 3 R p b 2 4 x L 2 R p c 3 R y a W J 1 d G l v b i 9 D a G F u Z 2 V k I F R 5 c G U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l z d H J p Y n V 0 a W 9 u L 0 N o Y W 5 n Z W Q g V H l w Z S 5 7 Q 2 9 s d W 1 u M S w w f S Z x d W 9 0 O y w m c X V v d D t T Z W N 0 a W 9 u M S 9 k a X N 0 c m l i d X R p b 2 4 v Q 2 h h b m d l Z C B U e X B l L n t D b 2 x 1 b W 4 y L D F 9 J n F 1 b 3 Q 7 L C Z x d W 9 0 O 1 N l Y 3 R p b 2 4 x L 2 R p c 3 R y a W J 1 d G l v b i 9 D a G F u Z 2 V k I F R 5 c G U u e 0 N v b H V t b j M s M n 0 m c X V v d D s s J n F 1 b 3 Q 7 U 2 V j d G l v b j E v Z G l z d H J p Y n V 0 a W 9 u L 0 N o Y W 5 n Z W Q g V H l w Z S 5 7 Q 2 9 s d W 1 u N C w z f S Z x d W 9 0 O y w m c X V v d D t T Z W N 0 a W 9 u M S 9 k a X N 0 c m l i d X R p b 2 4 v Q 2 h h b m d l Z C B U e X B l L n t D b 2 x 1 b W 4 1 L D R 9 J n F 1 b 3 Q 7 L C Z x d W 9 0 O 1 N l Y 3 R p b 2 4 x L 2 R p c 3 R y a W J 1 d G l v b i 9 D a G F u Z 2 V k I F R 5 c G U u e 0 N v b H V t b j Y s N X 0 m c X V v d D s s J n F 1 b 3 Q 7 U 2 V j d G l v b j E v Z G l z d H J p Y n V 0 a W 9 u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v d l 9 z d G F 0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J r b 3 Z f c 3 R h d G U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x V D E 1 O j A y O j A 3 L j k y M D Q z M T V a I i A v P j x F b n R y e S B U e X B l P S J G a W x s Q 2 9 s d W 1 u V H l w Z X M i I F Z h b H V l P S J z Q X d V R k J R V U Z B d 0 1 G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b 3 Z f c 3 R h d G U x I C g y K S 9 D a G F u Z 2 V k I F R 5 c G U u e 0 N v b H V t b j E s M H 0 m c X V v d D s s J n F 1 b 3 Q 7 U 2 V j d G l v b j E v b W F y a 2 9 2 X 3 N 0 Y X R l M S A o M i k v Q 2 h h b m d l Z C B U e X B l L n t D b 2 x 1 b W 4 y L D F 9 J n F 1 b 3 Q 7 L C Z x d W 9 0 O 1 N l Y 3 R p b 2 4 x L 2 1 h c m t v d l 9 z d G F 0 Z T E g K D I p L 0 N o Y W 5 n Z W Q g V H l w Z S 5 7 Q 2 9 s d W 1 u M y w y f S Z x d W 9 0 O y w m c X V v d D t T Z W N 0 a W 9 u M S 9 t Y X J r b 3 Z f c 3 R h d G U x I C g y K S 9 D a G F u Z 2 V k I F R 5 c G U u e 0 N v b H V t b j Q s M 3 0 m c X V v d D s s J n F 1 b 3 Q 7 U 2 V j d G l v b j E v b W F y a 2 9 2 X 3 N 0 Y X R l M S A o M i k v Q 2 h h b m d l Z C B U e X B l L n t D b 2 x 1 b W 4 1 L D R 9 J n F 1 b 3 Q 7 L C Z x d W 9 0 O 1 N l Y 3 R p b 2 4 x L 2 1 h c m t v d l 9 z d G F 0 Z T E g K D I p L 0 N o Y W 5 n Z W Q g V H l w Z S 5 7 Q 2 9 s d W 1 u N i w 1 f S Z x d W 9 0 O y w m c X V v d D t T Z W N 0 a W 9 u M S 9 t Y X J r b 3 Z f c 3 R h d G U x I C g y K S 9 D a G F u Z 2 V k I F R 5 c G U u e 0 N v b H V t b j c s N n 0 m c X V v d D s s J n F 1 b 3 Q 7 U 2 V j d G l v b j E v b W F y a 2 9 2 X 3 N 0 Y X R l M S A o M i k v Q 2 h h b m d l Z C B U e X B l L n t D b 2 x 1 b W 4 4 L D d 9 J n F 1 b 3 Q 7 L C Z x d W 9 0 O 1 N l Y 3 R p b 2 4 x L 2 1 h c m t v d l 9 z d G F 0 Z T E g K D I p L 0 N o Y W 5 n Z W Q g V H l w Z S 5 7 Q 2 9 s d W 1 u O S w 4 f S Z x d W 9 0 O y w m c X V v d D t T Z W N 0 a W 9 u M S 9 t Y X J r b 3 Z f c 3 R h d G U x I C g y K S 9 D a G F u Z 2 V k I F R 5 c G U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Y X J r b 3 Z f c 3 R h d G U x I C g y K S 9 D a G F u Z 2 V k I F R 5 c G U u e 0 N v b H V t b j E s M H 0 m c X V v d D s s J n F 1 b 3 Q 7 U 2 V j d G l v b j E v b W F y a 2 9 2 X 3 N 0 Y X R l M S A o M i k v Q 2 h h b m d l Z C B U e X B l L n t D b 2 x 1 b W 4 y L D F 9 J n F 1 b 3 Q 7 L C Z x d W 9 0 O 1 N l Y 3 R p b 2 4 x L 2 1 h c m t v d l 9 z d G F 0 Z T E g K D I p L 0 N o Y W 5 n Z W Q g V H l w Z S 5 7 Q 2 9 s d W 1 u M y w y f S Z x d W 9 0 O y w m c X V v d D t T Z W N 0 a W 9 u M S 9 t Y X J r b 3 Z f c 3 R h d G U x I C g y K S 9 D a G F u Z 2 V k I F R 5 c G U u e 0 N v b H V t b j Q s M 3 0 m c X V v d D s s J n F 1 b 3 Q 7 U 2 V j d G l v b j E v b W F y a 2 9 2 X 3 N 0 Y X R l M S A o M i k v Q 2 h h b m d l Z C B U e X B l L n t D b 2 x 1 b W 4 1 L D R 9 J n F 1 b 3 Q 7 L C Z x d W 9 0 O 1 N l Y 3 R p b 2 4 x L 2 1 h c m t v d l 9 z d G F 0 Z T E g K D I p L 0 N o Y W 5 n Z W Q g V H l w Z S 5 7 Q 2 9 s d W 1 u N i w 1 f S Z x d W 9 0 O y w m c X V v d D t T Z W N 0 a W 9 u M S 9 t Y X J r b 3 Z f c 3 R h d G U x I C g y K S 9 D a G F u Z 2 V k I F R 5 c G U u e 0 N v b H V t b j c s N n 0 m c X V v d D s s J n F 1 b 3 Q 7 U 2 V j d G l v b j E v b W F y a 2 9 2 X 3 N 0 Y X R l M S A o M i k v Q 2 h h b m d l Z C B U e X B l L n t D b 2 x 1 b W 4 4 L D d 9 J n F 1 b 3 Q 7 L C Z x d W 9 0 O 1 N l Y 3 R p b 2 4 x L 2 1 h c m t v d l 9 z d G F 0 Z T E g K D I p L 0 N o Y W 5 n Z W Q g V H l w Z S 5 7 Q 2 9 s d W 1 u O S w 4 f S Z x d W 9 0 O y w m c X V v d D t T Z W N 0 a W 9 u M S 9 t Y X J r b 3 Z f c 3 R h d G U x I C g y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b 3 Z f c 3 R h d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v d l 9 z d G F 0 Z T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b 3 Z f c 3 R h d G U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y a 2 9 2 X 3 N 0 Y X R l M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x N T o w N T o x O C 4 y M j A 1 N z c 5 W i I g L z 4 8 R W 5 0 c n k g V H l w Z T 0 i R m l s b E N v b H V t b l R 5 c G V z I i B W Y W x 1 Z T 0 i c 0 F 3 V U Z C U V V G Q X d N R k J R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9 2 X 3 N 0 Y X R l M i A o M i k v Q 2 h h b m d l Z C B U e X B l L n t D b 2 x 1 b W 4 x L D B 9 J n F 1 b 3 Q 7 L C Z x d W 9 0 O 1 N l Y 3 R p b 2 4 x L 2 1 h c m t v d l 9 z d G F 0 Z T I g K D I p L 0 N o Y W 5 n Z W Q g V H l w Z S 5 7 Q 2 9 s d W 1 u M i w x f S Z x d W 9 0 O y w m c X V v d D t T Z W N 0 a W 9 u M S 9 t Y X J r b 3 Z f c 3 R h d G U y I C g y K S 9 D a G F u Z 2 V k I F R 5 c G U u e 0 N v b H V t b j M s M n 0 m c X V v d D s s J n F 1 b 3 Q 7 U 2 V j d G l v b j E v b W F y a 2 9 2 X 3 N 0 Y X R l M i A o M i k v Q 2 h h b m d l Z C B U e X B l L n t D b 2 x 1 b W 4 0 L D N 9 J n F 1 b 3 Q 7 L C Z x d W 9 0 O 1 N l Y 3 R p b 2 4 x L 2 1 h c m t v d l 9 z d G F 0 Z T I g K D I p L 0 N o Y W 5 n Z W Q g V H l w Z S 5 7 Q 2 9 s d W 1 u N S w 0 f S Z x d W 9 0 O y w m c X V v d D t T Z W N 0 a W 9 u M S 9 t Y X J r b 3 Z f c 3 R h d G U y I C g y K S 9 D a G F u Z 2 V k I F R 5 c G U u e 0 N v b H V t b j Y s N X 0 m c X V v d D s s J n F 1 b 3 Q 7 U 2 V j d G l v b j E v b W F y a 2 9 2 X 3 N 0 Y X R l M i A o M i k v Q 2 h h b m d l Z C B U e X B l L n t D b 2 x 1 b W 4 3 L D Z 9 J n F 1 b 3 Q 7 L C Z x d W 9 0 O 1 N l Y 3 R p b 2 4 x L 2 1 h c m t v d l 9 z d G F 0 Z T I g K D I p L 0 N o Y W 5 n Z W Q g V H l w Z S 5 7 Q 2 9 s d W 1 u O C w 3 f S Z x d W 9 0 O y w m c X V v d D t T Z W N 0 a W 9 u M S 9 t Y X J r b 3 Z f c 3 R h d G U y I C g y K S 9 D a G F u Z 2 V k I F R 5 c G U u e 0 N v b H V t b j k s O H 0 m c X V v d D s s J n F 1 b 3 Q 7 U 2 V j d G l v b j E v b W F y a 2 9 2 X 3 N 0 Y X R l M i A o M i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F y a 2 9 2 X 3 N 0 Y X R l M i A o M i k v Q 2 h h b m d l Z C B U e X B l L n t D b 2 x 1 b W 4 x L D B 9 J n F 1 b 3 Q 7 L C Z x d W 9 0 O 1 N l Y 3 R p b 2 4 x L 2 1 h c m t v d l 9 z d G F 0 Z T I g K D I p L 0 N o Y W 5 n Z W Q g V H l w Z S 5 7 Q 2 9 s d W 1 u M i w x f S Z x d W 9 0 O y w m c X V v d D t T Z W N 0 a W 9 u M S 9 t Y X J r b 3 Z f c 3 R h d G U y I C g y K S 9 D a G F u Z 2 V k I F R 5 c G U u e 0 N v b H V t b j M s M n 0 m c X V v d D s s J n F 1 b 3 Q 7 U 2 V j d G l v b j E v b W F y a 2 9 2 X 3 N 0 Y X R l M i A o M i k v Q 2 h h b m d l Z C B U e X B l L n t D b 2 x 1 b W 4 0 L D N 9 J n F 1 b 3 Q 7 L C Z x d W 9 0 O 1 N l Y 3 R p b 2 4 x L 2 1 h c m t v d l 9 z d G F 0 Z T I g K D I p L 0 N o Y W 5 n Z W Q g V H l w Z S 5 7 Q 2 9 s d W 1 u N S w 0 f S Z x d W 9 0 O y w m c X V v d D t T Z W N 0 a W 9 u M S 9 t Y X J r b 3 Z f c 3 R h d G U y I C g y K S 9 D a G F u Z 2 V k I F R 5 c G U u e 0 N v b H V t b j Y s N X 0 m c X V v d D s s J n F 1 b 3 Q 7 U 2 V j d G l v b j E v b W F y a 2 9 2 X 3 N 0 Y X R l M i A o M i k v Q 2 h h b m d l Z C B U e X B l L n t D b 2 x 1 b W 4 3 L D Z 9 J n F 1 b 3 Q 7 L C Z x d W 9 0 O 1 N l Y 3 R p b 2 4 x L 2 1 h c m t v d l 9 z d G F 0 Z T I g K D I p L 0 N o Y W 5 n Z W Q g V H l w Z S 5 7 Q 2 9 s d W 1 u O C w 3 f S Z x d W 9 0 O y w m c X V v d D t T Z W N 0 a W 9 u M S 9 t Y X J r b 3 Z f c 3 R h d G U y I C g y K S 9 D a G F u Z 2 V k I F R 5 c G U u e 0 N v b H V t b j k s O H 0 m c X V v d D s s J n F 1 b 3 Q 7 U 2 V j d G l v b j E v b W F y a 2 9 2 X 3 N 0 Y X R l M i A o M i k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a 2 9 2 X 3 N 0 Y X R l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b 3 Z f c 3 R h d G U y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9 2 X 1 d p R m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x N T o w N z o 0 O S 4 w N D Y y O D k 1 W i I g L z 4 8 R W 5 0 c n k g V H l w Z T 0 i R m l s b E N v b H V t b l R 5 c G V z I i B W Y W x 1 Z T 0 i c 0 F 3 V U Z C U V V G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v d l 9 X a U Z p I C g y K S 9 D a G F u Z 2 V k I F R 5 c G U u e 0 N v b H V t b j E s M H 0 m c X V v d D s s J n F 1 b 3 Q 7 U 2 V j d G l v b j E v b W F y a 2 9 2 X 1 d p R m k g K D I p L 0 N o Y W 5 n Z W Q g V H l w Z S 5 7 Q 2 9 s d W 1 u M i w x f S Z x d W 9 0 O y w m c X V v d D t T Z W N 0 a W 9 u M S 9 t Y X J r b 3 Z f V 2 l G a S A o M i k v Q 2 h h b m d l Z C B U e X B l L n t D b 2 x 1 b W 4 z L D J 9 J n F 1 b 3 Q 7 L C Z x d W 9 0 O 1 N l Y 3 R p b 2 4 x L 2 1 h c m t v d l 9 X a U Z p I C g y K S 9 D a G F u Z 2 V k I F R 5 c G U u e 0 N v b H V t b j Q s M 3 0 m c X V v d D s s J n F 1 b 3 Q 7 U 2 V j d G l v b j E v b W F y a 2 9 2 X 1 d p R m k g K D I p L 0 N o Y W 5 n Z W Q g V H l w Z S 5 7 Q 2 9 s d W 1 u N S w 0 f S Z x d W 9 0 O y w m c X V v d D t T Z W N 0 a W 9 u M S 9 t Y X J r b 3 Z f V 2 l G a S A o M i k v Q 2 h h b m d l Z C B U e X B l L n t D b 2 x 1 b W 4 2 L D V 9 J n F 1 b 3 Q 7 L C Z x d W 9 0 O 1 N l Y 3 R p b 2 4 x L 2 1 h c m t v d l 9 X a U Z p I C g y K S 9 D a G F u Z 2 V k I F R 5 c G U u e 0 N v b H V t b j c s N n 0 m c X V v d D s s J n F 1 b 3 Q 7 U 2 V j d G l v b j E v b W F y a 2 9 2 X 1 d p R m k g K D I p L 0 N o Y W 5 n Z W Q g V H l w Z S 5 7 Q 2 9 s d W 1 u O C w 3 f S Z x d W 9 0 O y w m c X V v d D t T Z W N 0 a W 9 u M S 9 t Y X J r b 3 Z f V 2 l G a S A o M i k v Q 2 h h b m d l Z C B U e X B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1 h c m t v d l 9 X a U Z p I C g y K S 9 D a G F u Z 2 V k I F R 5 c G U u e 0 N v b H V t b j E s M H 0 m c X V v d D s s J n F 1 b 3 Q 7 U 2 V j d G l v b j E v b W F y a 2 9 2 X 1 d p R m k g K D I p L 0 N o Y W 5 n Z W Q g V H l w Z S 5 7 Q 2 9 s d W 1 u M i w x f S Z x d W 9 0 O y w m c X V v d D t T Z W N 0 a W 9 u M S 9 t Y X J r b 3 Z f V 2 l G a S A o M i k v Q 2 h h b m d l Z C B U e X B l L n t D b 2 x 1 b W 4 z L D J 9 J n F 1 b 3 Q 7 L C Z x d W 9 0 O 1 N l Y 3 R p b 2 4 x L 2 1 h c m t v d l 9 X a U Z p I C g y K S 9 D a G F u Z 2 V k I F R 5 c G U u e 0 N v b H V t b j Q s M 3 0 m c X V v d D s s J n F 1 b 3 Q 7 U 2 V j d G l v b j E v b W F y a 2 9 2 X 1 d p R m k g K D I p L 0 N o Y W 5 n Z W Q g V H l w Z S 5 7 Q 2 9 s d W 1 u N S w 0 f S Z x d W 9 0 O y w m c X V v d D t T Z W N 0 a W 9 u M S 9 t Y X J r b 3 Z f V 2 l G a S A o M i k v Q 2 h h b m d l Z C B U e X B l L n t D b 2 x 1 b W 4 2 L D V 9 J n F 1 b 3 Q 7 L C Z x d W 9 0 O 1 N l Y 3 R p b 2 4 x L 2 1 h c m t v d l 9 X a U Z p I C g y K S 9 D a G F u Z 2 V k I F R 5 c G U u e 0 N v b H V t b j c s N n 0 m c X V v d D s s J n F 1 b 3 Q 7 U 2 V j d G l v b j E v b W F y a 2 9 2 X 1 d p R m k g K D I p L 0 N o Y W 5 n Z W Q g V H l w Z S 5 7 Q 2 9 s d W 1 u O C w 3 f S Z x d W 9 0 O y w m c X V v d D t T Z W N 0 a W 9 u M S 9 t Y X J r b 3 Z f V 2 l G a S A o M i k v Q 2 h h b m d l Z C B U e X B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b 3 Z f V 2 l G a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b 3 Z f V 2 l G a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E x V D E 1 O j A 5 O j M 4 L j E 1 N T U z N T h a I i A v P j x F b n R y e S B U e X B l P S J G a W x s Q 2 9 s d W 1 u V H l w Z X M i I F Z h b H V l P S J z Q X d V R k J R T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a X N 0 c m l i d X R p b 2 4 g K D I p L 0 N o Y W 5 n Z W Q g V H l w Z S 5 7 Q 2 9 s d W 1 u M S w w f S Z x d W 9 0 O y w m c X V v d D t T Z W N 0 a W 9 u M S 9 k a X N 0 c m l i d X R p b 2 4 g K D I p L 0 N o Y W 5 n Z W Q g V H l w Z S 5 7 Q 2 9 s d W 1 u M i w x f S Z x d W 9 0 O y w m c X V v d D t T Z W N 0 a W 9 u M S 9 k a X N 0 c m l i d X R p b 2 4 g K D I p L 0 N o Y W 5 n Z W Q g V H l w Z S 5 7 Q 2 9 s d W 1 u M y w y f S Z x d W 9 0 O y w m c X V v d D t T Z W N 0 a W 9 u M S 9 k a X N 0 c m l i d X R p b 2 4 g K D I p L 0 N o Y W 5 n Z W Q g V H l w Z S 5 7 Q 2 9 s d W 1 u N C w z f S Z x d W 9 0 O y w m c X V v d D t T Z W N 0 a W 9 u M S 9 k a X N 0 c m l i d X R p b 2 4 g K D I p L 0 N o Y W 5 n Z W Q g V H l w Z S 5 7 Q 2 9 s d W 1 u N S w 0 f S Z x d W 9 0 O y w m c X V v d D t T Z W N 0 a W 9 u M S 9 k a X N 0 c m l i d X R p b 2 4 g K D I p L 0 N o Y W 5 n Z W Q g V H l w Z S 5 7 Q 2 9 s d W 1 u N i w 1 f S Z x d W 9 0 O y w m c X V v d D t T Z W N 0 a W 9 u M S 9 k a X N 0 c m l i d X R p b 2 4 g K D I p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a X N 0 c m l i d X R p b 2 4 g K D I p L 0 N o Y W 5 n Z W Q g V H l w Z S 5 7 Q 2 9 s d W 1 u M S w w f S Z x d W 9 0 O y w m c X V v d D t T Z W N 0 a W 9 u M S 9 k a X N 0 c m l i d X R p b 2 4 g K D I p L 0 N o Y W 5 n Z W Q g V H l w Z S 5 7 Q 2 9 s d W 1 u M i w x f S Z x d W 9 0 O y w m c X V v d D t T Z W N 0 a W 9 u M S 9 k a X N 0 c m l i d X R p b 2 4 g K D I p L 0 N o Y W 5 n Z W Q g V H l w Z S 5 7 Q 2 9 s d W 1 u M y w y f S Z x d W 9 0 O y w m c X V v d D t T Z W N 0 a W 9 u M S 9 k a X N 0 c m l i d X R p b 2 4 g K D I p L 0 N o Y W 5 n Z W Q g V H l w Z S 5 7 Q 2 9 s d W 1 u N C w z f S Z x d W 9 0 O y w m c X V v d D t T Z W N 0 a W 9 u M S 9 k a X N 0 c m l i d X R p b 2 4 g K D I p L 0 N o Y W 5 n Z W Q g V H l w Z S 5 7 Q 2 9 s d W 1 u N S w 0 f S Z x d W 9 0 O y w m c X V v d D t T Z W N 0 a W 9 u M S 9 k a X N 0 c m l i d X R p b 2 4 g K D I p L 0 N o Y W 5 n Z W Q g V H l w Z S 5 7 Q 2 9 s d W 1 u N i w 1 f S Z x d W 9 0 O y w m c X V v d D t T Z W N 0 a W 9 u M S 9 k a X N 0 c m l i d X R p b 2 4 g K D I p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l z d H J p Y n V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c 3 R y a W J 1 d G l v b i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k c 0 E j I E H S Z R + i H 2 Q X / i 2 A A A A A A I A A A A A A B B m A A A A A Q A A I A A A A I X 1 L 9 9 N a W 9 s L O j 7 7 v 3 A 1 C M 9 m y S z J a P 4 n 5 4 c o M + n v L E I A A A A A A 6 A A A A A A g A A I A A A A K p 3 J X c I s q n 5 5 t l + / O S t k i y 6 n A q 3 M Z E J v 9 O R W 1 0 + 8 N M K U A A A A F 8 P L m T P I q W h D w S K r K t F b p J A B d g Y t H R Q u d D b T s k 6 S i A P d o 5 K B / b Q A R F L 5 j D D + 1 k 6 K h 6 r H F K 4 A T T z 6 t S f Y V K N 0 V 4 R k 6 6 G U S 1 Y w B M I u / 9 I d L A v Q A A A A O L O t w 4 i n S S T K 2 W 4 m K g q c E 0 z e i s A q a / J w o I / E u 2 J r U s K x K + 9 n R c P x 1 C W c O U F E L a 2 b 4 8 P g U B u X t O d 5 1 V I K 6 o n E 2 4 = < / D a t a M a s h u p > 
</file>

<file path=customXml/itemProps1.xml><?xml version="1.0" encoding="utf-8"?>
<ds:datastoreItem xmlns:ds="http://schemas.openxmlformats.org/officeDocument/2006/customXml" ds:itemID="{A8F28A0D-4C70-4A03-9F09-75AE274382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Sheet3</vt:lpstr>
      <vt:lpstr>Sheet2</vt:lpstr>
      <vt:lpstr>Sheet4</vt:lpstr>
      <vt:lpstr>Sheet5</vt:lpstr>
      <vt:lpstr>Sheet6</vt:lpstr>
      <vt:lpstr>Sheet12</vt:lpstr>
      <vt:lpstr>result2</vt:lpstr>
      <vt:lpstr>result1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Nuttuso</dc:creator>
  <cp:lastModifiedBy>Nuttuso</cp:lastModifiedBy>
  <dcterms:created xsi:type="dcterms:W3CDTF">2020-06-05T12:03:03Z</dcterms:created>
  <dcterms:modified xsi:type="dcterms:W3CDTF">2020-06-11T16:55:23Z</dcterms:modified>
</cp:coreProperties>
</file>