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07\0900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'!$A$1:$U$84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66" i="10" l="1"/>
  <c r="I66" i="10"/>
  <c r="J66" i="10"/>
  <c r="K66" i="10"/>
  <c r="L66" i="10"/>
  <c r="M66" i="10"/>
  <c r="N66" i="10"/>
  <c r="O66" i="10"/>
  <c r="P66" i="10"/>
  <c r="Q66" i="10"/>
  <c r="R66" i="10"/>
  <c r="G66" i="10"/>
  <c r="H35" i="10" l="1"/>
  <c r="I35" i="10"/>
  <c r="J35" i="10"/>
  <c r="K35" i="10"/>
  <c r="L35" i="10"/>
  <c r="M35" i="10"/>
  <c r="N35" i="10"/>
  <c r="O35" i="10"/>
  <c r="P35" i="10"/>
  <c r="Q35" i="10"/>
  <c r="R35" i="10"/>
  <c r="G35" i="10"/>
  <c r="H57" i="10" l="1"/>
  <c r="H58" i="10" s="1"/>
  <c r="I57" i="10"/>
  <c r="I58" i="10" s="1"/>
  <c r="J57" i="10"/>
  <c r="J58" i="10" s="1"/>
  <c r="K57" i="10"/>
  <c r="K58" i="10" s="1"/>
  <c r="L57" i="10"/>
  <c r="L58" i="10" s="1"/>
  <c r="M57" i="10"/>
  <c r="M58" i="10" s="1"/>
  <c r="N57" i="10"/>
  <c r="N58" i="10" s="1"/>
  <c r="O57" i="10"/>
  <c r="O58" i="10" s="1"/>
  <c r="P57" i="10"/>
  <c r="P58" i="10" s="1"/>
  <c r="Q57" i="10"/>
  <c r="Q58" i="10" s="1"/>
  <c r="R57" i="10"/>
  <c r="R58" i="10" s="1"/>
  <c r="G57" i="10" l="1"/>
  <c r="G58" i="10" s="1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H22" i="10" l="1"/>
  <c r="H23" i="10" s="1"/>
  <c r="G22" i="10"/>
  <c r="G23" i="10" s="1"/>
  <c r="H48" i="10" l="1"/>
  <c r="I48" i="10"/>
  <c r="J48" i="10"/>
  <c r="K48" i="10"/>
  <c r="L48" i="10"/>
  <c r="M48" i="10"/>
  <c r="N48" i="10"/>
  <c r="O48" i="10"/>
  <c r="P48" i="10"/>
  <c r="Q48" i="10"/>
  <c r="R48" i="10"/>
  <c r="G48" i="10"/>
  <c r="M22" i="10"/>
  <c r="M23" i="10" s="1"/>
  <c r="F11" i="12" l="1"/>
  <c r="G11" i="12"/>
  <c r="H69" i="10"/>
  <c r="H70" i="10" s="1"/>
  <c r="I69" i="10"/>
  <c r="I70" i="10" s="1"/>
  <c r="J69" i="10"/>
  <c r="J70" i="10" s="1"/>
  <c r="K69" i="10"/>
  <c r="K70" i="10" s="1"/>
  <c r="L69" i="10"/>
  <c r="L70" i="10" s="1"/>
  <c r="M69" i="10"/>
  <c r="M70" i="10" s="1"/>
  <c r="N69" i="10"/>
  <c r="N70" i="10" s="1"/>
  <c r="O69" i="10"/>
  <c r="O70" i="10" s="1"/>
  <c r="P69" i="10"/>
  <c r="P70" i="10" s="1"/>
  <c r="Q69" i="10"/>
  <c r="Q70" i="10" s="1"/>
  <c r="R69" i="10"/>
  <c r="R70" i="10" s="1"/>
  <c r="G69" i="10"/>
  <c r="G70" i="10" s="1"/>
  <c r="H9" i="12"/>
  <c r="I9" i="12"/>
  <c r="J9" i="12"/>
  <c r="N9" i="12"/>
  <c r="O9" i="12"/>
  <c r="P9" i="12"/>
  <c r="Q9" i="12"/>
  <c r="H60" i="10"/>
  <c r="H61" i="10" s="1"/>
  <c r="I60" i="10"/>
  <c r="H8" i="12" s="1"/>
  <c r="J60" i="10"/>
  <c r="I8" i="12" s="1"/>
  <c r="K60" i="10"/>
  <c r="J8" i="12" s="1"/>
  <c r="L60" i="10"/>
  <c r="K8" i="12" s="1"/>
  <c r="M60" i="10"/>
  <c r="M61" i="10" s="1"/>
  <c r="N60" i="10"/>
  <c r="M8" i="12" s="1"/>
  <c r="O60" i="10"/>
  <c r="N8" i="12" s="1"/>
  <c r="P60" i="10"/>
  <c r="O8" i="12" s="1"/>
  <c r="Q60" i="10"/>
  <c r="P8" i="12" s="1"/>
  <c r="R60" i="10"/>
  <c r="Q8" i="12" s="1"/>
  <c r="G60" i="10"/>
  <c r="G61" i="10" s="1"/>
  <c r="H7" i="12"/>
  <c r="I7" i="12"/>
  <c r="J7" i="12"/>
  <c r="K7" i="12"/>
  <c r="M7" i="12"/>
  <c r="N7" i="12"/>
  <c r="O7" i="12"/>
  <c r="P7" i="12"/>
  <c r="Q7" i="12"/>
  <c r="H49" i="10"/>
  <c r="H6" i="12"/>
  <c r="I6" i="12"/>
  <c r="J6" i="12"/>
  <c r="K6" i="12"/>
  <c r="M49" i="10"/>
  <c r="M6" i="12"/>
  <c r="N6" i="12"/>
  <c r="O6" i="12"/>
  <c r="P6" i="12"/>
  <c r="Q6" i="12"/>
  <c r="G49" i="10"/>
  <c r="I22" i="10"/>
  <c r="I23" i="10" s="1"/>
  <c r="J22" i="10"/>
  <c r="J23" i="10" s="1"/>
  <c r="K22" i="10"/>
  <c r="K23" i="10" s="1"/>
  <c r="L22" i="10"/>
  <c r="L23" i="10" s="1"/>
  <c r="N22" i="10"/>
  <c r="N23" i="10" s="1"/>
  <c r="O22" i="10"/>
  <c r="O23" i="10" s="1"/>
  <c r="P22" i="10"/>
  <c r="P23" i="10" s="1"/>
  <c r="Q22" i="10"/>
  <c r="Q23" i="10" s="1"/>
  <c r="R22" i="10"/>
  <c r="R23" i="10" s="1"/>
  <c r="H71" i="10" l="1"/>
  <c r="G71" i="10"/>
  <c r="M71" i="10"/>
  <c r="J71" i="10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9" i="10"/>
  <c r="K49" i="10"/>
  <c r="R61" i="10"/>
  <c r="R71" i="10" s="1"/>
  <c r="N61" i="10"/>
  <c r="N71" i="10" s="1"/>
  <c r="J61" i="10"/>
  <c r="R49" i="10"/>
  <c r="N49" i="10"/>
  <c r="J49" i="10"/>
  <c r="Q61" i="10"/>
  <c r="Q71" i="10" s="1"/>
  <c r="I61" i="10"/>
  <c r="I71" i="10" s="1"/>
  <c r="Q49" i="10"/>
  <c r="I49" i="10"/>
  <c r="P61" i="10"/>
  <c r="P71" i="10" s="1"/>
  <c r="L61" i="10"/>
  <c r="L71" i="10" s="1"/>
  <c r="P49" i="10"/>
  <c r="L49" i="10"/>
  <c r="O61" i="10"/>
  <c r="O71" i="10" s="1"/>
  <c r="K61" i="10"/>
  <c r="K71" i="10" s="1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<sst xmlns="http://schemas.openxmlformats.org/spreadsheetml/2006/main" count="637" uniqueCount="507">
  <si>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</si>
  <si>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</si>
  <si>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</si>
  <si>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</si>
  <si>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</si>
  <si>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</si>
  <si>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</si>
  <si>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</si>
  <si>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</si>
  <si>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</si>
  <si>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</si>
  <si>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</si>
  <si>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</si>
  <si>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</si>
  <si>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</si>
  <si>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</si>
  <si>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</si>
  <si>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</si>
  <si>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</si>
  <si>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</si>
  <si>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</si>
  <si>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</si>
  <si>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</si>
  <si>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</si>
  <si>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</si>
  <si>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</si>
  <si>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</si>
  <si>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</si>
  <si>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</si>
  <si>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</si>
  <si>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</si>
  <si>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</si>
  <si>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</si>
  <si>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</si>
  <si>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</si>
  <si>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</si>
  <si>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</si>
  <si>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</si>
  <si>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</si>
  <si>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</si>
  <si>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</si>
  <si>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</si>
  <si>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</si>
  <si>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</si>
  <si>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</si>
  <si>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</si>
  <si>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</si>
  <si>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</si>
  <si>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</si>
  <si>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</si>
  <si>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</si>
  <si>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</si>
  <si>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</si>
  <si>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</si>
  <si>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</si>
  <si>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</si>
  <si>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</si>
  <si>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</si>
  <si>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</si>
  <si>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</si>
  <si>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</si>
  <si>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</si>
  <si>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</si>
  <si>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</si>
  <si>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</si>
  <si>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</si>
  <si>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</si>
  <si>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</si>
  <si>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</si>
  <si>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</si>
  <si>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</si>
  <si>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</si>
  <si>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</si>
  <si>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</si>
  <si>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</si>
  <si>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</si>
  <si>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</si>
  <si>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</si>
  <si>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</si>
  <si>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</si>
  <si>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</si>
  <si>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</si>
  <si>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</si>
  <si>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</si>
  <si>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</si>
  <si>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</si>
  <si>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</si>
  <si>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</si>
  <si>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</si>
  <si>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</si>
  <si>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</si>
  <si>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</si>
  <si>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</si>
  <si>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</si>
  <si>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</si>
  <si>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</si>
  <si>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</si>
  <si>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</si>
  <si>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</si>
  <si>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</si>
  <si>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</si>
  <si>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</si>
  <si>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</si>
  <si>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</si>
  <si>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</si>
  <si>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</si>
  <si>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</si>
  <si>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</si>
  <si>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</si>
  <si>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</si>
  <si>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</si>
  <si>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</si>
  <si>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</si>
  <si>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</si>
  <si>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</si>
  <si>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</si>
  <si>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</si>
  <si>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</si>
  <si>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</si>
  <si>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</si>
  <si>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</si>
  <si>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</si>
  <si>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</si>
  <si>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</si>
  <si>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</si>
  <si>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</si>
  <si>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</si>
  <si>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</si>
  <si>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</si>
  <si>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</si>
  <si>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</si>
  <si>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</si>
  <si>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</si>
  <si>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</si>
  <si>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</si>
  <si>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</si>
  <si>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</si>
  <si>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</si>
  <si>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</si>
  <si>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</si>
  <si>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</si>
  <si>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</si>
  <si>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</si>
  <si>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</si>
  <si>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</si>
  <si>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</si>
  <si>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</si>
  <si>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</si>
  <si>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</si>
  <si>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</si>
  <si>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</si>
  <si>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</si>
  <si>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</si>
  <si>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</si>
  <si>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</si>
  <si>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</si>
  <si>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</si>
  <si>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</si>
  <si>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</si>
  <si>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</si>
  <si>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</si>
  <si>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</si>
  <si>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</si>
  <si>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</si>
  <si>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</si>
  <si>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</si>
  <si>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</si>
  <si>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</si>
  <si>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</si>
  <si>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</si>
  <si>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</si>
  <si>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</si>
  <si>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</si>
  <si>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</si>
  <si>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</si>
  <si>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</si>
  <si>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</si>
  <si>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</si>
  <si>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</si>
  <si>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</si>
  <si>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</si>
  <si>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</si>
  <si>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</si>
  <si>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</si>
  <si>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</si>
  <si>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</si>
  <si>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</si>
  <si>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</si>
  <si>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</si>
  <si>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</si>
  <si>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</si>
  <si>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</si>
  <si>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</si>
  <si>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</si>
  <si>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</si>
  <si>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</si>
  <si>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</si>
  <si>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</si>
  <si>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</si>
  <si>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</si>
  <si>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</si>
  <si>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</si>
  <si>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</si>
  <si>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</si>
  <si>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</si>
  <si>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</si>
  <si>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</si>
  <si>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</si>
  <si>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</si>
  <si>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</si>
  <si>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</si>
  <si>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</si>
  <si>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</si>
  <si>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</si>
  <si>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</si>
  <si>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</si>
  <si>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</si>
  <si>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</si>
  <si>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</si>
  <si>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</si>
  <si>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</si>
  <si>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</si>
  <si>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</si>
  <si>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</si>
  <si>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</si>
  <si>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</si>
  <si>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</si>
  <si>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</si>
  <si>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</si>
  <si>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</si>
  <si>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</si>
  <si>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</si>
  <si>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</si>
  <si>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</si>
  <si>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</si>
  <si>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</si>
  <si>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</si>
  <si>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</si>
  <si>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</si>
  <si>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</si>
  <si>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</si>
  <si>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</si>
  <si>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</si>
  <si>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</si>
  <si>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</si>
  <si>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</si>
  <si>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</si>
  <si>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</si>
  <si>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</si>
  <si>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</si>
  <si>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</si>
  <si>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</si>
  <si>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</si>
  <si>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</si>
  <si>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</si>
  <si>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</si>
  <si>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</si>
  <si>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</si>
  <si>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</si>
  <si>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</si>
  <si>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</si>
  <si>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</si>
  <si>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</si>
  <si>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</si>
  <si>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</si>
  <si>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</si>
  <si>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</si>
  <si>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</si>
  <si>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</si>
  <si>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</si>
  <si>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</si>
  <si>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</si>
  <si>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</si>
  <si>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</si>
  <si>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</si>
  <si>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</si>
  <si>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</si>
  <si>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</si>
  <si>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</si>
  <si>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</si>
  <si>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</si>
  <si>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</si>
  <si>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</si>
  <si>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</si>
  <si>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</si>
  <si>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</si>
  <si>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</si>
  <si>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</si>
  <si>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</si>
  <si>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</si>
  <si>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</si>
  <si>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</si>
  <si>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</si>
  <si>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</si>
  <si>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</si>
  <si>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</si>
  <si>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</si>
  <si>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</si>
  <si>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</si>
  <si>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</si>
  <si>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</si>
  <si>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</si>
  <si>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</si>
  <si>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</si>
  <si>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</si>
  <si>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</si>
  <si>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</si>
  <si>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</si>
  <si>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</si>
  <si>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</si>
  <si>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</si>
  <si>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</si>
  <si>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</si>
  <si>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</si>
  <si>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</si>
  <si>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</si>
  <si>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</si>
  <si>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</si>
  <si>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</si>
  <si>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</si>
  <si>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</si>
  <si>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</si>
  <si>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</si>
  <si>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</si>
  <si>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</si>
  <si>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</si>
  <si>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</si>
  <si>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</si>
  <si>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</si>
  <si>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</si>
  <si>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</si>
  <si>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</si>
  <si>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</si>
  <si>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</si>
  <si>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</si>
  <si>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</si>
  <si>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</si>
  <si>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</si>
  <si>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</si>
  <si>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</si>
  <si>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</si>
  <si>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</si>
  <si>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</si>
  <si>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</si>
  <si>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</si>
  <si>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</si>
  <si>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</si>
  <si>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</si>
  <si>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</si>
  <si>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</si>
  <si>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</si>
  <si>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</si>
  <si>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</si>
  <si>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</si>
  <si>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</si>
  <si>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</si>
  <si>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</si>
  <si>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</si>
  <si>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</si>
  <si>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</si>
  <si>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</si>
  <si>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</si>
  <si>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</si>
  <si>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</si>
  <si>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</si>
  <si>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</si>
  <si>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</si>
  <si>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</si>
  <si>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</si>
  <si>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</si>
  <si>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</si>
  <si>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</si>
  <si>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</si>
  <si>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</si>
  <si>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</si>
  <si>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</si>
  <si>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</si>
  <si>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</si>
  <si>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</si>
  <si>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</si>
  <si>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</si>
  <si>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</si>
  <si>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</si>
  <si>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</si>
  <si>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</si>
  <si>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</si>
  <si>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</si>
  <si>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</si>
  <si>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</si>
  <si>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</si>
  <si>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</si>
  <si>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</si>
  <si>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</si>
  <si>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</si>
  <si>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</si>
  <si>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</si>
  <si>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</si>
  <si>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</si>
  <si>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</si>
  <si>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</si>
  <si>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</si>
  <si>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t>2017.11.29</t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</si>
  <si>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</si>
  <si>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</si>
  <si>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Hali Ela</t>
  </si>
  <si>
    <t>Welimada</t>
  </si>
  <si>
    <t>Uvaparanagama</t>
  </si>
  <si>
    <t>Lunugala</t>
  </si>
  <si>
    <t>Haldummulla</t>
  </si>
  <si>
    <t>Haputhale</t>
  </si>
  <si>
    <t>Migahakiula</t>
  </si>
  <si>
    <t>Kandakatiya</t>
  </si>
  <si>
    <t>Bandarawela</t>
  </si>
  <si>
    <t>Soranathota</t>
  </si>
  <si>
    <t>Ella</t>
  </si>
  <si>
    <t>Passara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</si>
  <si>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</si>
  <si>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 /Landslide Risk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</si>
  <si>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</si>
  <si>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</si>
  <si>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Ambanganga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</si>
  <si>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</si>
  <si>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</si>
  <si>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</si>
  <si>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</si>
  <si>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</si>
  <si>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</si>
  <si>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</si>
  <si>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</si>
  <si>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</si>
  <si>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</si>
  <si>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</si>
  <si>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</si>
  <si>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</si>
  <si>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</si>
  <si>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</si>
  <si>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</si>
  <si>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</si>
  <si>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</si>
  <si>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</si>
  <si>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</si>
  <si>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</si>
  <si>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</si>
  <si>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</si>
  <si>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</si>
  <si>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</si>
  <si>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</si>
  <si>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</si>
  <si>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</si>
  <si>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Ukuwela</t>
  </si>
  <si>
    <t>2017.11.29 / 12.01</t>
  </si>
  <si>
    <t>2017.12.02</t>
  </si>
  <si>
    <r>
      <t>බදුල්ල</t>
    </r>
    <r>
      <rPr>
        <sz val="36"/>
        <rFont val="Times New Roman"/>
        <family val="1"/>
      </rPr>
      <t>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</si>
  <si>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</si>
  <si>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</si>
  <si>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</si>
  <si>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t>Laggala</t>
  </si>
  <si>
    <t>2017.12.03</t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</si>
  <si>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</si>
  <si>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Manthai west</t>
  </si>
  <si>
    <t>madhu</t>
  </si>
  <si>
    <t>Mahavilachchiya</t>
  </si>
  <si>
    <t>Abanpola</t>
  </si>
  <si>
    <t>Alauwa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</si>
  <si>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</si>
  <si>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</si>
  <si>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</si>
  <si>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</si>
  <si>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</si>
  <si>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</si>
  <si>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</si>
  <si>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</si>
  <si>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</si>
  <si>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</si>
  <si>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</si>
  <si>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Karuwalagaswawa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</si>
  <si>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</si>
  <si>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</si>
  <si>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</si>
  <si>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</si>
  <si>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</si>
  <si>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</si>
  <si>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</si>
  <si>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</si>
  <si>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t>Galewela</t>
  </si>
  <si>
    <t>2017.11.29/ 12.05</t>
  </si>
  <si>
    <t>Yatawatta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</si>
  <si>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</si>
  <si>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</si>
  <si>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</si>
  <si>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</si>
  <si>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t>Pallepola</t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</si>
  <si>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</si>
  <si>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</si>
  <si>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>උතුරු පලාත/</t>
    </r>
    <r>
      <rPr>
        <sz val="36"/>
        <rFont val="Kalaham"/>
      </rPr>
      <t>tl khfhzk;</t>
    </r>
    <r>
      <rPr>
        <sz val="36"/>
        <rFont val="Arial"/>
        <family val="2"/>
      </rPr>
      <t xml:space="preserve">/ Northen/ </t>
    </r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</si>
  <si>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</si>
  <si>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</si>
  <si>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</si>
  <si>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</si>
  <si>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2017.11.28 to 2018.01.02</t>
  </si>
  <si>
    <t xml:space="preserve">Monaragala, Kaluthara, Gampaha, Kegalle, Puttalama, Galle, Matara, Manner, Anuradhapura, Kandy,Jaffna, Kurunagala,Colombo, Nuwaraeliya, Rathnapura &amp; Hambantota Districts Situation are Normalize and Removed Details </t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</si>
  <si>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</si>
  <si>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</si>
  <si>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</si>
  <si>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t>Duty Officer / Assistant Director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</si>
  <si>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07th January 2018 at 0900 hrs                                                           </t>
    </r>
  </si>
  <si>
    <t>H.P.Janaka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</si>
</sst>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2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2" borderId="3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1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68" fillId="0" borderId="1" xfId="0" applyFont="1" applyFill="1" applyBorder="1" applyAlignment="1">
      <alignment vertical="center" wrapText="1"/>
    </xf>
    <xf numFmtId="0" fontId="32" fillId="0" borderId="5" xfId="1" applyFont="1" applyFill="1" applyBorder="1" applyAlignment="1">
      <alignment horizontal="center" vertical="center" wrapText="1"/>
    </xf>
    <xf numFmtId="0" fontId="59" fillId="2" borderId="9" xfId="1" applyFont="1" applyFill="1" applyBorder="1" applyAlignment="1">
      <alignment horizontal="left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104" fillId="0" borderId="6" xfId="0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59" fillId="3" borderId="3" xfId="1" applyFont="1" applyFill="1" applyBorder="1" applyAlignment="1">
      <alignment horizontal="left" vertical="center"/>
    </xf>
    <xf numFmtId="0" fontId="102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0" borderId="0" xfId="1" applyFont="1" applyAlignment="1">
      <alignment horizontal="left"/>
    </xf>
    <xf numFmtId="0" fontId="59" fillId="7" borderId="1" xfId="1" applyFont="1" applyFill="1" applyBorder="1" applyAlignment="1">
      <alignment horizontal="left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2" xfId="1" applyFont="1" applyFill="1" applyBorder="1" applyAlignment="1">
      <alignment horizontal="left" vertical="center" wrapText="1"/>
    </xf>
    <xf numFmtId="0" fontId="59" fillId="2" borderId="1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4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6" xfId="1" applyFont="1" applyFill="1" applyBorder="1" applyAlignment="1">
      <alignment horizontal="left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07th January 2018 -0900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37" t="s">
        <v>205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9"/>
    </row>
    <row r="3" spans="1:17" ht="45" customHeight="1">
      <c r="A3" s="240" t="s">
        <v>172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</row>
    <row r="4" spans="1:17" ht="45" customHeight="1">
      <c r="A4" s="240" t="s">
        <v>206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</row>
    <row r="5" spans="1:17" ht="45" customHeight="1">
      <c r="A5" s="240" t="s">
        <v>207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</row>
    <row r="6" spans="1:17" ht="45" customHeight="1">
      <c r="A6" s="240" t="s">
        <v>208</v>
      </c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</row>
    <row r="7" spans="1:17" ht="45" customHeight="1">
      <c r="A7" s="240" t="s">
        <v>1</v>
      </c>
      <c r="B7" s="240"/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</row>
    <row r="8" spans="1:17" ht="77.25" customHeight="1">
      <c r="A8" s="267" t="s">
        <v>209</v>
      </c>
      <c r="B8" s="233" t="s">
        <v>0</v>
      </c>
      <c r="C8" s="234" t="s">
        <v>210</v>
      </c>
      <c r="D8" s="234" t="s">
        <v>211</v>
      </c>
      <c r="E8" s="235" t="s">
        <v>212</v>
      </c>
      <c r="F8" s="234" t="s">
        <v>213</v>
      </c>
      <c r="G8" s="233" t="s">
        <v>214</v>
      </c>
      <c r="H8" s="233"/>
      <c r="I8" s="235" t="s">
        <v>215</v>
      </c>
      <c r="J8" s="234" t="s">
        <v>216</v>
      </c>
      <c r="K8" s="234" t="s">
        <v>217</v>
      </c>
      <c r="L8" s="265" t="s">
        <v>218</v>
      </c>
      <c r="M8" s="266"/>
      <c r="N8" s="234" t="s">
        <v>219</v>
      </c>
      <c r="O8" s="234"/>
      <c r="P8" s="234"/>
      <c r="Q8" s="233" t="s">
        <v>220</v>
      </c>
    </row>
    <row r="9" spans="1:17" ht="144.75" customHeight="1">
      <c r="A9" s="268"/>
      <c r="B9" s="233"/>
      <c r="C9" s="234"/>
      <c r="D9" s="234"/>
      <c r="E9" s="236"/>
      <c r="F9" s="234"/>
      <c r="G9" s="67" t="s">
        <v>221</v>
      </c>
      <c r="H9" s="68" t="s">
        <v>222</v>
      </c>
      <c r="I9" s="236"/>
      <c r="J9" s="234"/>
      <c r="K9" s="234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33"/>
    </row>
    <row r="10" spans="1:17" ht="69">
      <c r="A10" s="248" t="s">
        <v>228</v>
      </c>
      <c r="B10" s="259">
        <v>1</v>
      </c>
      <c r="C10" s="261" t="s">
        <v>229</v>
      </c>
      <c r="D10" s="263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9"/>
      <c r="B11" s="260"/>
      <c r="C11" s="262"/>
      <c r="D11" s="264"/>
      <c r="E11" s="263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9"/>
      <c r="B12" s="260"/>
      <c r="C12" s="262"/>
      <c r="D12" s="264"/>
      <c r="E12" s="264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9"/>
      <c r="B13" s="260"/>
      <c r="C13" s="262"/>
      <c r="D13" s="264"/>
      <c r="E13" s="264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9"/>
      <c r="B14" s="260"/>
      <c r="C14" s="262"/>
      <c r="D14" s="264"/>
      <c r="E14" s="264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9"/>
      <c r="B15" s="260"/>
      <c r="C15" s="262"/>
      <c r="D15" s="264"/>
      <c r="E15" s="264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9"/>
      <c r="B16" s="260"/>
      <c r="C16" s="262"/>
      <c r="D16" s="264"/>
      <c r="E16" s="264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9"/>
      <c r="B17" s="260"/>
      <c r="C17" s="262"/>
      <c r="D17" s="264"/>
      <c r="E17" s="264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9"/>
      <c r="B18" s="260"/>
      <c r="C18" s="262"/>
      <c r="D18" s="264"/>
      <c r="E18" s="264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9"/>
      <c r="B19" s="260"/>
      <c r="C19" s="262"/>
      <c r="D19" s="264"/>
      <c r="E19" s="264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9"/>
      <c r="B20" s="260"/>
      <c r="C20" s="262"/>
      <c r="D20" s="264"/>
      <c r="E20" s="264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9"/>
      <c r="B21" s="242" t="s">
        <v>230</v>
      </c>
      <c r="C21" s="243"/>
      <c r="D21" s="243"/>
      <c r="E21" s="243"/>
      <c r="F21" s="244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58"/>
      <c r="B22" s="251">
        <v>2</v>
      </c>
      <c r="C22" s="254" t="s">
        <v>231</v>
      </c>
      <c r="D22" s="251" t="s">
        <v>3</v>
      </c>
      <c r="E22" s="241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58"/>
      <c r="B23" s="252"/>
      <c r="C23" s="254"/>
      <c r="D23" s="252"/>
      <c r="E23" s="241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58"/>
      <c r="B24" s="252"/>
      <c r="C24" s="254"/>
      <c r="D24" s="252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58"/>
      <c r="B25" s="252"/>
      <c r="C25" s="254"/>
      <c r="D25" s="252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58"/>
      <c r="B26" s="253"/>
      <c r="C26" s="254"/>
      <c r="D26" s="253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9"/>
      <c r="B27" s="242" t="s">
        <v>230</v>
      </c>
      <c r="C27" s="243"/>
      <c r="D27" s="243"/>
      <c r="E27" s="243"/>
      <c r="F27" s="244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0"/>
      <c r="B28" s="245" t="s">
        <v>232</v>
      </c>
      <c r="C28" s="246"/>
      <c r="D28" s="246"/>
      <c r="E28" s="246"/>
      <c r="F28" s="247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8" t="s">
        <v>233</v>
      </c>
      <c r="B29" s="251">
        <v>3</v>
      </c>
      <c r="C29" s="254" t="s">
        <v>234</v>
      </c>
      <c r="D29" s="255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69" t="s">
        <v>23</v>
      </c>
    </row>
    <row r="30" spans="1:17">
      <c r="A30" s="249"/>
      <c r="B30" s="252"/>
      <c r="C30" s="254"/>
      <c r="D30" s="256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70"/>
    </row>
    <row r="31" spans="1:17">
      <c r="A31" s="249"/>
      <c r="B31" s="252"/>
      <c r="C31" s="254"/>
      <c r="D31" s="256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70"/>
    </row>
    <row r="32" spans="1:17">
      <c r="A32" s="249"/>
      <c r="B32" s="252"/>
      <c r="C32" s="254"/>
      <c r="D32" s="256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70"/>
    </row>
    <row r="33" spans="1:17">
      <c r="A33" s="249"/>
      <c r="B33" s="252"/>
      <c r="C33" s="254"/>
      <c r="D33" s="256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70"/>
    </row>
    <row r="34" spans="1:17">
      <c r="A34" s="249"/>
      <c r="B34" s="252"/>
      <c r="C34" s="254"/>
      <c r="D34" s="256"/>
      <c r="E34" s="241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70"/>
    </row>
    <row r="35" spans="1:17">
      <c r="A35" s="249"/>
      <c r="B35" s="252"/>
      <c r="C35" s="254"/>
      <c r="D35" s="256"/>
      <c r="E35" s="241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70"/>
    </row>
    <row r="36" spans="1:17">
      <c r="A36" s="249"/>
      <c r="B36" s="253"/>
      <c r="C36" s="254"/>
      <c r="D36" s="257"/>
      <c r="E36" s="241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1"/>
    </row>
    <row r="37" spans="1:17">
      <c r="A37" s="249"/>
      <c r="B37" s="242" t="s">
        <v>230</v>
      </c>
      <c r="C37" s="243"/>
      <c r="D37" s="243"/>
      <c r="E37" s="243"/>
      <c r="F37" s="244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0"/>
      <c r="B38" s="245" t="s">
        <v>232</v>
      </c>
      <c r="C38" s="246"/>
      <c r="D38" s="246"/>
      <c r="E38" s="246"/>
      <c r="F38" s="247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8" t="s">
        <v>235</v>
      </c>
      <c r="B39" s="251">
        <v>4</v>
      </c>
      <c r="C39" s="254" t="s">
        <v>236</v>
      </c>
      <c r="D39" s="241" t="s">
        <v>3</v>
      </c>
      <c r="E39" s="241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72" t="s">
        <v>23</v>
      </c>
    </row>
    <row r="40" spans="1:17">
      <c r="A40" s="249"/>
      <c r="B40" s="252"/>
      <c r="C40" s="254"/>
      <c r="D40" s="241"/>
      <c r="E40" s="241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73"/>
    </row>
    <row r="41" spans="1:17">
      <c r="A41" s="249"/>
      <c r="B41" s="252"/>
      <c r="C41" s="254"/>
      <c r="D41" s="241"/>
      <c r="E41" s="241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73"/>
    </row>
    <row r="42" spans="1:17">
      <c r="A42" s="249"/>
      <c r="B42" s="86"/>
      <c r="C42" s="254"/>
      <c r="D42" s="241"/>
      <c r="E42" s="241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74"/>
    </row>
    <row r="43" spans="1:17">
      <c r="A43" s="249"/>
      <c r="B43" s="242" t="s">
        <v>230</v>
      </c>
      <c r="C43" s="243"/>
      <c r="D43" s="243"/>
      <c r="E43" s="243"/>
      <c r="F43" s="244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9"/>
      <c r="B44" s="245" t="s">
        <v>232</v>
      </c>
      <c r="C44" s="246"/>
      <c r="D44" s="246"/>
      <c r="E44" s="246"/>
      <c r="F44" s="247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8" t="s">
        <v>237</v>
      </c>
      <c r="B45" s="259">
        <v>5</v>
      </c>
      <c r="C45" s="261" t="s">
        <v>238</v>
      </c>
      <c r="D45" s="263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75" t="s">
        <v>23</v>
      </c>
    </row>
    <row r="46" spans="1:17">
      <c r="A46" s="249"/>
      <c r="B46" s="260"/>
      <c r="C46" s="262"/>
      <c r="D46" s="264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76"/>
    </row>
    <row r="47" spans="1:17">
      <c r="A47" s="249"/>
      <c r="B47" s="260"/>
      <c r="C47" s="262"/>
      <c r="D47" s="264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76"/>
    </row>
    <row r="48" spans="1:17">
      <c r="A48" s="249"/>
      <c r="B48" s="260"/>
      <c r="C48" s="262"/>
      <c r="D48" s="264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76"/>
    </row>
    <row r="49" spans="1:17" ht="72">
      <c r="A49" s="249"/>
      <c r="B49" s="260"/>
      <c r="C49" s="262"/>
      <c r="D49" s="264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77"/>
    </row>
    <row r="50" spans="1:17">
      <c r="A50" s="249"/>
      <c r="B50" s="243" t="s">
        <v>230</v>
      </c>
      <c r="C50" s="243"/>
      <c r="D50" s="243"/>
      <c r="E50" s="243"/>
      <c r="F50" s="244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0"/>
      <c r="B51" s="246" t="s">
        <v>232</v>
      </c>
      <c r="C51" s="246"/>
      <c r="D51" s="246"/>
      <c r="E51" s="246"/>
      <c r="F51" s="247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92" t="s">
        <v>239</v>
      </c>
      <c r="B52" s="259">
        <v>6</v>
      </c>
      <c r="C52" s="275" t="s">
        <v>240</v>
      </c>
      <c r="D52" s="263" t="s">
        <v>3</v>
      </c>
      <c r="E52" s="263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75" t="s">
        <v>23</v>
      </c>
    </row>
    <row r="53" spans="1:17">
      <c r="A53" s="292"/>
      <c r="B53" s="260"/>
      <c r="C53" s="276"/>
      <c r="D53" s="264"/>
      <c r="E53" s="264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76"/>
    </row>
    <row r="54" spans="1:17">
      <c r="A54" s="292"/>
      <c r="B54" s="260"/>
      <c r="C54" s="276"/>
      <c r="D54" s="264"/>
      <c r="E54" s="264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76"/>
    </row>
    <row r="55" spans="1:17">
      <c r="A55" s="292"/>
      <c r="B55" s="260"/>
      <c r="C55" s="276"/>
      <c r="D55" s="264"/>
      <c r="E55" s="264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77"/>
    </row>
    <row r="56" spans="1:17">
      <c r="A56" s="292"/>
      <c r="B56" s="260"/>
      <c r="C56" s="276"/>
      <c r="D56" s="264"/>
      <c r="E56" s="264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92"/>
      <c r="B57" s="260"/>
      <c r="C57" s="276"/>
      <c r="D57" s="264"/>
      <c r="E57" s="264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92"/>
      <c r="B58" s="260"/>
      <c r="C58" s="276"/>
      <c r="D58" s="264"/>
      <c r="E58" s="264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92"/>
      <c r="B59" s="260"/>
      <c r="C59" s="276"/>
      <c r="D59" s="264"/>
      <c r="E59" s="264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92"/>
      <c r="B60" s="260"/>
      <c r="C60" s="276"/>
      <c r="D60" s="264"/>
      <c r="E60" s="264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92"/>
      <c r="B61" s="260"/>
      <c r="C61" s="276"/>
      <c r="D61" s="264"/>
      <c r="E61" s="264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92"/>
      <c r="B62" s="260"/>
      <c r="C62" s="276"/>
      <c r="D62" s="264"/>
      <c r="E62" s="264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92"/>
      <c r="B63" s="260"/>
      <c r="C63" s="276"/>
      <c r="D63" s="264"/>
      <c r="E63" s="264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92"/>
      <c r="B64" s="260"/>
      <c r="C64" s="276"/>
      <c r="D64" s="264"/>
      <c r="E64" s="264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92"/>
      <c r="B65" s="260"/>
      <c r="C65" s="276"/>
      <c r="D65" s="264"/>
      <c r="E65" s="264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92"/>
      <c r="B66" s="260"/>
      <c r="C66" s="276"/>
      <c r="D66" s="282"/>
      <c r="E66" s="282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92"/>
      <c r="B67" s="243" t="s">
        <v>230</v>
      </c>
      <c r="C67" s="243"/>
      <c r="D67" s="243"/>
      <c r="E67" s="243"/>
      <c r="F67" s="244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92"/>
      <c r="B68" s="251">
        <v>7</v>
      </c>
      <c r="C68" s="261" t="s">
        <v>241</v>
      </c>
      <c r="D68" s="263" t="s">
        <v>3</v>
      </c>
      <c r="E68" s="263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8" t="s">
        <v>68</v>
      </c>
    </row>
    <row r="69" spans="1:17">
      <c r="A69" s="292"/>
      <c r="B69" s="252"/>
      <c r="C69" s="262"/>
      <c r="D69" s="264"/>
      <c r="E69" s="264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9"/>
    </row>
    <row r="70" spans="1:17">
      <c r="A70" s="292"/>
      <c r="B70" s="252"/>
      <c r="C70" s="262"/>
      <c r="D70" s="264"/>
      <c r="E70" s="264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9"/>
    </row>
    <row r="71" spans="1:17">
      <c r="A71" s="292"/>
      <c r="B71" s="252"/>
      <c r="C71" s="262"/>
      <c r="D71" s="264"/>
      <c r="E71" s="264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9"/>
    </row>
    <row r="72" spans="1:17">
      <c r="A72" s="292"/>
      <c r="B72" s="252"/>
      <c r="C72" s="262"/>
      <c r="D72" s="264"/>
      <c r="E72" s="264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9"/>
    </row>
    <row r="73" spans="1:17">
      <c r="A73" s="292"/>
      <c r="B73" s="253"/>
      <c r="C73" s="281"/>
      <c r="D73" s="282"/>
      <c r="E73" s="282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0"/>
    </row>
    <row r="74" spans="1:17">
      <c r="A74" s="292"/>
      <c r="B74" s="243" t="s">
        <v>230</v>
      </c>
      <c r="C74" s="243"/>
      <c r="D74" s="243"/>
      <c r="E74" s="243"/>
      <c r="F74" s="244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92"/>
      <c r="B75" s="293">
        <v>8</v>
      </c>
      <c r="C75" s="248" t="s">
        <v>242</v>
      </c>
      <c r="D75" s="289" t="s">
        <v>3</v>
      </c>
      <c r="E75" s="289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75" t="s">
        <v>23</v>
      </c>
    </row>
    <row r="76" spans="1:17">
      <c r="A76" s="292"/>
      <c r="B76" s="294"/>
      <c r="C76" s="249"/>
      <c r="D76" s="290"/>
      <c r="E76" s="290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76"/>
    </row>
    <row r="77" spans="1:17">
      <c r="A77" s="292"/>
      <c r="B77" s="294"/>
      <c r="C77" s="249"/>
      <c r="D77" s="290"/>
      <c r="E77" s="290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76"/>
    </row>
    <row r="78" spans="1:17">
      <c r="A78" s="292"/>
      <c r="B78" s="294"/>
      <c r="C78" s="249"/>
      <c r="D78" s="290"/>
      <c r="E78" s="290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76"/>
    </row>
    <row r="79" spans="1:17">
      <c r="A79" s="292"/>
      <c r="B79" s="295"/>
      <c r="C79" s="250"/>
      <c r="D79" s="291"/>
      <c r="E79" s="291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77"/>
    </row>
    <row r="80" spans="1:17">
      <c r="A80" s="292"/>
      <c r="B80" s="243" t="s">
        <v>230</v>
      </c>
      <c r="C80" s="243"/>
      <c r="D80" s="243"/>
      <c r="E80" s="243"/>
      <c r="F80" s="244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92"/>
      <c r="B81" s="286">
        <v>9</v>
      </c>
      <c r="C81" s="248" t="s">
        <v>243</v>
      </c>
      <c r="D81" s="289" t="s">
        <v>3</v>
      </c>
      <c r="E81" s="289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92"/>
      <c r="B82" s="287"/>
      <c r="C82" s="249"/>
      <c r="D82" s="290"/>
      <c r="E82" s="290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92"/>
      <c r="B83" s="287"/>
      <c r="C83" s="249"/>
      <c r="D83" s="290"/>
      <c r="E83" s="290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92"/>
      <c r="B84" s="288"/>
      <c r="C84" s="250"/>
      <c r="D84" s="291"/>
      <c r="E84" s="291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92"/>
      <c r="B85" s="243" t="s">
        <v>230</v>
      </c>
      <c r="C85" s="243"/>
      <c r="D85" s="243"/>
      <c r="E85" s="243"/>
      <c r="F85" s="244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92"/>
      <c r="B86" s="286">
        <v>10</v>
      </c>
      <c r="C86" s="248" t="s">
        <v>244</v>
      </c>
      <c r="D86" s="289" t="s">
        <v>3</v>
      </c>
      <c r="E86" s="289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75" t="s">
        <v>68</v>
      </c>
    </row>
    <row r="87" spans="1:17">
      <c r="A87" s="292"/>
      <c r="B87" s="287"/>
      <c r="C87" s="249"/>
      <c r="D87" s="290"/>
      <c r="E87" s="290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76"/>
    </row>
    <row r="88" spans="1:17">
      <c r="A88" s="292"/>
      <c r="B88" s="287"/>
      <c r="C88" s="249"/>
      <c r="D88" s="290"/>
      <c r="E88" s="290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76"/>
    </row>
    <row r="89" spans="1:17">
      <c r="A89" s="292"/>
      <c r="B89" s="288"/>
      <c r="C89" s="250"/>
      <c r="D89" s="291"/>
      <c r="E89" s="291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77"/>
    </row>
    <row r="90" spans="1:17">
      <c r="A90" s="292"/>
      <c r="B90" s="243" t="s">
        <v>230</v>
      </c>
      <c r="C90" s="243"/>
      <c r="D90" s="243"/>
      <c r="E90" s="243"/>
      <c r="F90" s="244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92"/>
      <c r="B91" s="246" t="s">
        <v>232</v>
      </c>
      <c r="C91" s="246"/>
      <c r="D91" s="246"/>
      <c r="E91" s="246"/>
      <c r="F91" s="247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83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84"/>
      <c r="B93" s="243" t="s">
        <v>230</v>
      </c>
      <c r="C93" s="243"/>
      <c r="D93" s="243"/>
      <c r="E93" s="243"/>
      <c r="F93" s="244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85"/>
      <c r="B94" s="246" t="s">
        <v>232</v>
      </c>
      <c r="C94" s="246"/>
      <c r="D94" s="246"/>
      <c r="E94" s="246"/>
      <c r="F94" s="247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99" t="s">
        <v>247</v>
      </c>
      <c r="B95" s="300">
        <v>12</v>
      </c>
      <c r="C95" s="299" t="s">
        <v>248</v>
      </c>
      <c r="D95" s="300" t="s">
        <v>3</v>
      </c>
      <c r="E95" s="300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99"/>
      <c r="B96" s="300"/>
      <c r="C96" s="299"/>
      <c r="D96" s="300"/>
      <c r="E96" s="300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99"/>
      <c r="B97" s="300"/>
      <c r="C97" s="299"/>
      <c r="D97" s="300"/>
      <c r="E97" s="300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99"/>
      <c r="B98" s="300"/>
      <c r="C98" s="299"/>
      <c r="D98" s="300"/>
      <c r="E98" s="300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99"/>
      <c r="B99" s="300"/>
      <c r="C99" s="299"/>
      <c r="D99" s="300"/>
      <c r="E99" s="300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99"/>
      <c r="B100" s="300"/>
      <c r="C100" s="299"/>
      <c r="D100" s="300"/>
      <c r="E100" s="300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99"/>
      <c r="B101" s="300"/>
      <c r="C101" s="299"/>
      <c r="D101" s="300"/>
      <c r="E101" s="300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99"/>
      <c r="B102" s="300"/>
      <c r="C102" s="299"/>
      <c r="D102" s="300"/>
      <c r="E102" s="300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99"/>
      <c r="B103" s="300"/>
      <c r="C103" s="299"/>
      <c r="D103" s="300"/>
      <c r="E103" s="300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99"/>
      <c r="B104" s="300"/>
      <c r="C104" s="299"/>
      <c r="D104" s="300"/>
      <c r="E104" s="300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99"/>
      <c r="B105" s="300"/>
      <c r="C105" s="299"/>
      <c r="D105" s="300"/>
      <c r="E105" s="300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99"/>
      <c r="B106" s="300"/>
      <c r="C106" s="299"/>
      <c r="D106" s="300"/>
      <c r="E106" s="300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99"/>
      <c r="B107" s="300"/>
      <c r="C107" s="299"/>
      <c r="D107" s="300"/>
      <c r="E107" s="300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99"/>
      <c r="B108" s="300"/>
      <c r="C108" s="299"/>
      <c r="D108" s="300"/>
      <c r="E108" s="300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99"/>
      <c r="B109" s="300"/>
      <c r="C109" s="299"/>
      <c r="D109" s="300"/>
      <c r="E109" s="300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99"/>
      <c r="B110" s="300"/>
      <c r="C110" s="299"/>
      <c r="D110" s="300"/>
      <c r="E110" s="300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99"/>
      <c r="B111" s="296" t="s">
        <v>230</v>
      </c>
      <c r="C111" s="296"/>
      <c r="D111" s="296"/>
      <c r="E111" s="296"/>
      <c r="F111" s="296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99"/>
      <c r="B112" s="300">
        <v>13</v>
      </c>
      <c r="C112" s="299" t="s">
        <v>249</v>
      </c>
      <c r="D112" s="299" t="s">
        <v>3</v>
      </c>
      <c r="E112" s="300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75" t="s">
        <v>23</v>
      </c>
    </row>
    <row r="113" spans="1:17">
      <c r="A113" s="299"/>
      <c r="B113" s="300"/>
      <c r="C113" s="299"/>
      <c r="D113" s="299"/>
      <c r="E113" s="300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76"/>
    </row>
    <row r="114" spans="1:17">
      <c r="A114" s="299"/>
      <c r="B114" s="300"/>
      <c r="C114" s="299"/>
      <c r="D114" s="299"/>
      <c r="E114" s="300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76"/>
    </row>
    <row r="115" spans="1:17">
      <c r="A115" s="299"/>
      <c r="B115" s="300"/>
      <c r="C115" s="299"/>
      <c r="D115" s="299"/>
      <c r="E115" s="300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76"/>
    </row>
    <row r="116" spans="1:17">
      <c r="A116" s="299"/>
      <c r="B116" s="300"/>
      <c r="C116" s="299"/>
      <c r="D116" s="299"/>
      <c r="E116" s="300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76"/>
    </row>
    <row r="117" spans="1:17">
      <c r="A117" s="299"/>
      <c r="B117" s="300"/>
      <c r="C117" s="299"/>
      <c r="D117" s="299"/>
      <c r="E117" s="300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76"/>
    </row>
    <row r="118" spans="1:17">
      <c r="A118" s="299"/>
      <c r="B118" s="300"/>
      <c r="C118" s="299"/>
      <c r="D118" s="299"/>
      <c r="E118" s="300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76"/>
    </row>
    <row r="119" spans="1:17">
      <c r="A119" s="299"/>
      <c r="B119" s="300"/>
      <c r="C119" s="299"/>
      <c r="D119" s="299"/>
      <c r="E119" s="300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76"/>
    </row>
    <row r="120" spans="1:17" ht="69">
      <c r="A120" s="299"/>
      <c r="B120" s="300"/>
      <c r="C120" s="299"/>
      <c r="D120" s="299"/>
      <c r="E120" s="300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77"/>
    </row>
    <row r="121" spans="1:17">
      <c r="A121" s="299"/>
      <c r="B121" s="300"/>
      <c r="C121" s="299"/>
      <c r="D121" s="299"/>
      <c r="E121" s="300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99"/>
      <c r="B122" s="300"/>
      <c r="C122" s="299"/>
      <c r="D122" s="299"/>
      <c r="E122" s="300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99"/>
      <c r="B123" s="296" t="s">
        <v>230</v>
      </c>
      <c r="C123" s="296"/>
      <c r="D123" s="296"/>
      <c r="E123" s="296"/>
      <c r="F123" s="296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99"/>
      <c r="B124" s="297" t="s">
        <v>232</v>
      </c>
      <c r="C124" s="297"/>
      <c r="D124" s="297"/>
      <c r="E124" s="297"/>
      <c r="F124" s="297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8" t="s">
        <v>250</v>
      </c>
      <c r="B125" s="241">
        <v>14</v>
      </c>
      <c r="C125" s="254" t="s">
        <v>251</v>
      </c>
      <c r="D125" s="298" t="s">
        <v>3</v>
      </c>
      <c r="E125" s="241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9"/>
      <c r="B126" s="241"/>
      <c r="C126" s="254"/>
      <c r="D126" s="298"/>
      <c r="E126" s="241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9"/>
      <c r="B127" s="296" t="s">
        <v>230</v>
      </c>
      <c r="C127" s="296"/>
      <c r="D127" s="296"/>
      <c r="E127" s="296"/>
      <c r="F127" s="296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0"/>
      <c r="B128" s="297" t="s">
        <v>232</v>
      </c>
      <c r="C128" s="297"/>
      <c r="D128" s="297"/>
      <c r="E128" s="297"/>
      <c r="F128" s="297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03" t="s">
        <v>252</v>
      </c>
      <c r="B129" s="304"/>
      <c r="C129" s="304"/>
      <c r="D129" s="304"/>
      <c r="E129" s="304"/>
      <c r="F129" s="305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06" t="s">
        <v>200</v>
      </c>
      <c r="B130" s="306"/>
      <c r="C130" s="105"/>
      <c r="D130" s="105"/>
      <c r="E130" s="105"/>
      <c r="F130" s="105"/>
      <c r="G130" s="105"/>
      <c r="H130" s="106"/>
      <c r="I130" s="307" t="s">
        <v>253</v>
      </c>
      <c r="J130" s="307"/>
      <c r="K130" s="307"/>
      <c r="L130" s="307"/>
      <c r="M130" s="307"/>
      <c r="N130" s="307"/>
      <c r="O130" s="307"/>
      <c r="P130" s="307"/>
      <c r="Q130" s="307"/>
    </row>
    <row r="131" spans="1:17">
      <c r="A131" s="308" t="s">
        <v>201</v>
      </c>
      <c r="B131" s="308"/>
      <c r="C131" s="105"/>
      <c r="D131" s="107"/>
      <c r="E131" s="105"/>
      <c r="F131" s="105"/>
      <c r="G131" s="105"/>
      <c r="H131" s="108"/>
      <c r="I131" s="309" t="s">
        <v>254</v>
      </c>
      <c r="J131" s="309"/>
      <c r="K131" s="309"/>
      <c r="L131" s="309"/>
      <c r="M131" s="309"/>
      <c r="N131" s="309"/>
      <c r="O131" s="309"/>
      <c r="P131" s="309"/>
      <c r="Q131" s="309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01"/>
      <c r="I138" s="301"/>
      <c r="J138" s="301"/>
      <c r="K138" s="301"/>
      <c r="L138" s="118"/>
      <c r="M138" s="302" t="s">
        <v>168</v>
      </c>
      <c r="N138" s="302"/>
      <c r="O138" s="302"/>
      <c r="P138" s="302"/>
      <c r="Q138" s="302"/>
    </row>
    <row r="139" spans="1:17">
      <c r="A139" s="105"/>
      <c r="B139" s="105"/>
      <c r="C139" s="105"/>
      <c r="D139" s="105"/>
      <c r="E139" s="105"/>
      <c r="F139" s="105"/>
      <c r="G139" s="105"/>
      <c r="H139" s="301"/>
      <c r="I139" s="301"/>
      <c r="J139" s="301"/>
      <c r="K139" s="121"/>
      <c r="L139" s="118"/>
      <c r="M139" s="302" t="s">
        <v>204</v>
      </c>
      <c r="N139" s="302"/>
      <c r="O139" s="302"/>
      <c r="P139" s="302"/>
      <c r="Q139" s="302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02" t="s">
        <v>122</v>
      </c>
      <c r="N140" s="302"/>
      <c r="O140" s="302"/>
      <c r="P140" s="302"/>
      <c r="Q140" s="302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0" t="s">
        <v>169</v>
      </c>
      <c r="B1" s="311"/>
      <c r="C1" s="311"/>
      <c r="D1" s="311"/>
      <c r="E1" s="311"/>
      <c r="F1" s="311"/>
      <c r="G1" s="312"/>
    </row>
    <row r="2" spans="1:7" s="23" customFormat="1" ht="19.5" customHeight="1">
      <c r="A2" s="310" t="s">
        <v>170</v>
      </c>
      <c r="B2" s="311"/>
      <c r="C2" s="311"/>
      <c r="D2" s="311"/>
      <c r="E2" s="311"/>
      <c r="F2" s="311"/>
      <c r="G2" s="312"/>
    </row>
    <row r="3" spans="1:7" s="23" customFormat="1" ht="15.75" customHeight="1">
      <c r="A3" s="313" t="s">
        <v>51</v>
      </c>
      <c r="B3" s="314" t="s">
        <v>52</v>
      </c>
      <c r="C3" s="316" t="s">
        <v>53</v>
      </c>
      <c r="D3" s="314" t="s">
        <v>54</v>
      </c>
      <c r="E3" s="317" t="s">
        <v>55</v>
      </c>
      <c r="F3" s="317"/>
      <c r="G3" s="318" t="s">
        <v>56</v>
      </c>
    </row>
    <row r="4" spans="1:7" s="23" customFormat="1" ht="15.75" customHeight="1">
      <c r="A4" s="313"/>
      <c r="B4" s="315"/>
      <c r="C4" s="316"/>
      <c r="D4" s="315"/>
      <c r="E4" s="63" t="s">
        <v>57</v>
      </c>
      <c r="F4" s="62" t="s">
        <v>58</v>
      </c>
      <c r="G4" s="319"/>
    </row>
    <row r="5" spans="1:7" s="23" customFormat="1" ht="15.75" customHeight="1">
      <c r="A5" s="25">
        <v>1</v>
      </c>
      <c r="B5" s="320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1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2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20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2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20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2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20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1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1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1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2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20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2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20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2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20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1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2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20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1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2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20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1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2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3" t="s">
        <v>171</v>
      </c>
      <c r="B30" s="323"/>
      <c r="C30" s="323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5" t="s">
        <v>260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40"/>
      <c r="N1" s="40"/>
      <c r="O1" s="40"/>
      <c r="P1" s="40"/>
      <c r="Q1" s="41"/>
    </row>
    <row r="2" spans="1:17" ht="90.75" customHeight="1">
      <c r="A2" s="330" t="s">
        <v>157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1"/>
      <c r="N2" s="331"/>
      <c r="O2" s="331"/>
      <c r="P2" s="331"/>
      <c r="Q2" s="332"/>
    </row>
    <row r="3" spans="1:17" ht="66.75" customHeight="1">
      <c r="A3" s="329" t="s">
        <v>126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</row>
    <row r="4" spans="1:17" ht="66.75" customHeight="1">
      <c r="A4" s="329" t="s">
        <v>127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</row>
    <row r="5" spans="1:17" ht="66.75" customHeight="1">
      <c r="A5" s="329" t="s">
        <v>128</v>
      </c>
      <c r="B5" s="329"/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329"/>
      <c r="O5" s="329"/>
      <c r="P5" s="329"/>
      <c r="Q5" s="329"/>
    </row>
    <row r="6" spans="1:17" ht="66.75" customHeight="1">
      <c r="A6" s="329" t="s">
        <v>1</v>
      </c>
      <c r="B6" s="329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</row>
    <row r="7" spans="1:17" s="39" customFormat="1" ht="237" customHeight="1">
      <c r="A7" s="338" t="s">
        <v>129</v>
      </c>
      <c r="B7" s="343" t="s">
        <v>0</v>
      </c>
      <c r="C7" s="343" t="s">
        <v>130</v>
      </c>
      <c r="D7" s="338" t="s">
        <v>131</v>
      </c>
      <c r="E7" s="338" t="s">
        <v>132</v>
      </c>
      <c r="F7" s="338" t="s">
        <v>133</v>
      </c>
      <c r="G7" s="340" t="s">
        <v>134</v>
      </c>
      <c r="H7" s="341"/>
      <c r="I7" s="338" t="s">
        <v>135</v>
      </c>
      <c r="J7" s="338" t="s">
        <v>136</v>
      </c>
      <c r="K7" s="338" t="s">
        <v>137</v>
      </c>
      <c r="L7" s="340" t="s">
        <v>138</v>
      </c>
      <c r="M7" s="341"/>
      <c r="N7" s="340" t="s">
        <v>139</v>
      </c>
      <c r="O7" s="342"/>
      <c r="P7" s="341"/>
      <c r="Q7" s="338" t="s">
        <v>140</v>
      </c>
    </row>
    <row r="8" spans="1:17" s="39" customFormat="1" ht="210" customHeight="1">
      <c r="A8" s="339"/>
      <c r="B8" s="343"/>
      <c r="C8" s="343"/>
      <c r="D8" s="339"/>
      <c r="E8" s="339"/>
      <c r="F8" s="339"/>
      <c r="G8" s="42" t="s">
        <v>141</v>
      </c>
      <c r="H8" s="42" t="s">
        <v>142</v>
      </c>
      <c r="I8" s="339"/>
      <c r="J8" s="339"/>
      <c r="K8" s="339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9"/>
    </row>
    <row r="9" spans="1:17" s="47" customFormat="1" ht="228" customHeight="1">
      <c r="A9" s="337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7"/>
      <c r="B10" s="336" t="s">
        <v>149</v>
      </c>
      <c r="C10" s="336"/>
      <c r="D10" s="336"/>
      <c r="E10" s="336"/>
      <c r="F10" s="336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6" t="s">
        <v>150</v>
      </c>
      <c r="J11" s="326"/>
      <c r="K11" s="326"/>
      <c r="L11" s="326"/>
      <c r="M11" s="326"/>
      <c r="N11" s="326"/>
      <c r="O11" s="326"/>
      <c r="P11" s="326"/>
      <c r="Q11" s="326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27" t="s">
        <v>151</v>
      </c>
      <c r="J12" s="327"/>
      <c r="K12" s="327"/>
      <c r="L12" s="327"/>
      <c r="M12" s="327"/>
      <c r="N12" s="327"/>
      <c r="O12" s="327"/>
      <c r="P12" s="327"/>
      <c r="Q12" s="327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28"/>
      <c r="I19" s="328"/>
      <c r="J19" s="328"/>
      <c r="K19" s="328"/>
      <c r="L19" s="56"/>
      <c r="M19" s="333" t="s">
        <v>262</v>
      </c>
      <c r="N19" s="333"/>
      <c r="O19" s="333"/>
      <c r="P19" s="333"/>
      <c r="Q19" s="333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28"/>
      <c r="I20" s="328"/>
      <c r="J20" s="328"/>
      <c r="K20" s="59"/>
      <c r="L20" s="56"/>
      <c r="M20" s="334" t="s">
        <v>261</v>
      </c>
      <c r="N20" s="333"/>
      <c r="O20" s="333"/>
      <c r="P20" s="333"/>
      <c r="Q20" s="333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4" t="s">
        <v>122</v>
      </c>
      <c r="N21" s="324"/>
      <c r="O21" s="324"/>
      <c r="P21" s="324"/>
      <c r="Q21" s="324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5" t="s">
        <v>121</v>
      </c>
      <c r="N22" s="335"/>
      <c r="O22" s="335"/>
      <c r="P22" s="335"/>
      <c r="Q22" s="335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5"/>
  <sheetViews>
    <sheetView tabSelected="1" view="pageBreakPreview" zoomScale="24" zoomScaleNormal="24" zoomScaleSheetLayoutView="24" zoomScalePageLayoutView="25" workbookViewId="0">
      <selection activeCell="M82" sqref="M82:S82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62" t="s">
        <v>505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44"/>
      <c r="N1" s="344"/>
      <c r="O1" s="344"/>
      <c r="P1" s="344"/>
      <c r="Q1" s="344"/>
      <c r="R1" s="344"/>
      <c r="S1" s="345"/>
    </row>
    <row r="2" spans="1:19" ht="66.75" customHeight="1">
      <c r="A2" s="380" t="s">
        <v>365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0"/>
      <c r="O2" s="380"/>
      <c r="P2" s="380"/>
      <c r="Q2" s="380"/>
      <c r="R2" s="380"/>
      <c r="S2" s="380"/>
    </row>
    <row r="3" spans="1:19" ht="66.75" customHeight="1">
      <c r="A3" s="380" t="s">
        <v>363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</row>
    <row r="4" spans="1:19" ht="229.5" customHeight="1">
      <c r="A4" s="346" t="s">
        <v>366</v>
      </c>
      <c r="B4" s="381" t="s">
        <v>0</v>
      </c>
      <c r="C4" s="382" t="s">
        <v>364</v>
      </c>
      <c r="D4" s="383"/>
      <c r="E4" s="346" t="s">
        <v>367</v>
      </c>
      <c r="F4" s="346" t="s">
        <v>368</v>
      </c>
      <c r="G4" s="382" t="s">
        <v>369</v>
      </c>
      <c r="H4" s="383"/>
      <c r="I4" s="346" t="s">
        <v>370</v>
      </c>
      <c r="J4" s="346" t="s">
        <v>371</v>
      </c>
      <c r="K4" s="346" t="s">
        <v>372</v>
      </c>
      <c r="L4" s="382" t="s">
        <v>373</v>
      </c>
      <c r="M4" s="383"/>
      <c r="N4" s="382" t="s">
        <v>362</v>
      </c>
      <c r="O4" s="383"/>
      <c r="P4" s="382" t="s">
        <v>374</v>
      </c>
      <c r="Q4" s="384"/>
      <c r="R4" s="383"/>
      <c r="S4" s="346" t="s">
        <v>375</v>
      </c>
    </row>
    <row r="5" spans="1:19" ht="380.25" customHeight="1">
      <c r="A5" s="347"/>
      <c r="B5" s="381"/>
      <c r="C5" s="229" t="s">
        <v>376</v>
      </c>
      <c r="D5" s="229" t="s">
        <v>392</v>
      </c>
      <c r="E5" s="347"/>
      <c r="F5" s="347"/>
      <c r="G5" s="229" t="s">
        <v>377</v>
      </c>
      <c r="H5" s="229" t="s">
        <v>378</v>
      </c>
      <c r="I5" s="347"/>
      <c r="J5" s="347"/>
      <c r="K5" s="347"/>
      <c r="L5" s="229" t="s">
        <v>397</v>
      </c>
      <c r="M5" s="229" t="s">
        <v>379</v>
      </c>
      <c r="N5" s="158" t="s">
        <v>393</v>
      </c>
      <c r="O5" s="159" t="s">
        <v>394</v>
      </c>
      <c r="P5" s="229" t="s">
        <v>380</v>
      </c>
      <c r="Q5" s="229" t="s">
        <v>381</v>
      </c>
      <c r="R5" s="229" t="s">
        <v>382</v>
      </c>
      <c r="S5" s="347"/>
    </row>
    <row r="6" spans="1:19" s="2" customFormat="1" ht="270" customHeight="1">
      <c r="A6" s="349" t="s">
        <v>495</v>
      </c>
      <c r="B6" s="222">
        <v>1</v>
      </c>
      <c r="C6" s="221" t="s">
        <v>400</v>
      </c>
      <c r="D6" s="156" t="s">
        <v>312</v>
      </c>
      <c r="E6" s="190" t="s">
        <v>416</v>
      </c>
      <c r="F6" s="224">
        <v>43068</v>
      </c>
      <c r="G6" s="191"/>
      <c r="H6" s="191"/>
      <c r="I6" s="191"/>
      <c r="J6" s="191"/>
      <c r="K6" s="191"/>
      <c r="L6" s="191"/>
      <c r="M6" s="191"/>
      <c r="N6" s="192"/>
      <c r="O6" s="191"/>
      <c r="P6" s="191">
        <v>1</v>
      </c>
      <c r="Q6" s="191">
        <v>2</v>
      </c>
      <c r="R6" s="191">
        <v>6</v>
      </c>
      <c r="S6" s="61" t="s">
        <v>498</v>
      </c>
    </row>
    <row r="7" spans="1:19" s="2" customFormat="1" ht="51" customHeight="1">
      <c r="A7" s="350"/>
      <c r="B7" s="378" t="s">
        <v>383</v>
      </c>
      <c r="C7" s="379"/>
      <c r="D7" s="379"/>
      <c r="E7" s="379"/>
      <c r="F7" s="379"/>
      <c r="G7" s="193">
        <f t="shared" ref="G7:R7" si="0">SUM(G6:G6)</f>
        <v>0</v>
      </c>
      <c r="H7" s="193">
        <f t="shared" si="0"/>
        <v>0</v>
      </c>
      <c r="I7" s="193">
        <f t="shared" si="0"/>
        <v>0</v>
      </c>
      <c r="J7" s="193">
        <f t="shared" si="0"/>
        <v>0</v>
      </c>
      <c r="K7" s="193">
        <f t="shared" si="0"/>
        <v>0</v>
      </c>
      <c r="L7" s="193">
        <f t="shared" si="0"/>
        <v>0</v>
      </c>
      <c r="M7" s="193">
        <f t="shared" si="0"/>
        <v>0</v>
      </c>
      <c r="N7" s="193">
        <f t="shared" si="0"/>
        <v>0</v>
      </c>
      <c r="O7" s="193">
        <f t="shared" si="0"/>
        <v>0</v>
      </c>
      <c r="P7" s="193">
        <f t="shared" si="0"/>
        <v>1</v>
      </c>
      <c r="Q7" s="193">
        <f t="shared" si="0"/>
        <v>2</v>
      </c>
      <c r="R7" s="193">
        <f t="shared" si="0"/>
        <v>6</v>
      </c>
      <c r="S7" s="61"/>
    </row>
    <row r="8" spans="1:19" s="2" customFormat="1" ht="51" customHeight="1">
      <c r="A8" s="223"/>
      <c r="B8" s="366" t="s">
        <v>384</v>
      </c>
      <c r="C8" s="358"/>
      <c r="D8" s="358"/>
      <c r="E8" s="358"/>
      <c r="F8" s="358"/>
      <c r="G8" s="195">
        <f>SUM(G7)</f>
        <v>0</v>
      </c>
      <c r="H8" s="195">
        <f t="shared" ref="H8:R8" si="1">SUM(H7)</f>
        <v>0</v>
      </c>
      <c r="I8" s="195">
        <f t="shared" si="1"/>
        <v>0</v>
      </c>
      <c r="J8" s="195">
        <f t="shared" si="1"/>
        <v>0</v>
      </c>
      <c r="K8" s="195">
        <f t="shared" si="1"/>
        <v>0</v>
      </c>
      <c r="L8" s="195">
        <f t="shared" si="1"/>
        <v>0</v>
      </c>
      <c r="M8" s="195">
        <f t="shared" si="1"/>
        <v>0</v>
      </c>
      <c r="N8" s="195">
        <f t="shared" si="1"/>
        <v>0</v>
      </c>
      <c r="O8" s="195">
        <f t="shared" si="1"/>
        <v>0</v>
      </c>
      <c r="P8" s="195">
        <f t="shared" si="1"/>
        <v>1</v>
      </c>
      <c r="Q8" s="195">
        <f t="shared" si="1"/>
        <v>2</v>
      </c>
      <c r="R8" s="195">
        <f t="shared" si="1"/>
        <v>6</v>
      </c>
      <c r="S8" s="61"/>
    </row>
    <row r="9" spans="1:19" s="163" customFormat="1" ht="53.25" customHeight="1">
      <c r="A9" s="350" t="s">
        <v>492</v>
      </c>
      <c r="B9" s="351">
        <v>2</v>
      </c>
      <c r="C9" s="349" t="s">
        <v>452</v>
      </c>
      <c r="D9" s="164" t="s">
        <v>404</v>
      </c>
      <c r="E9" s="349" t="s">
        <v>417</v>
      </c>
      <c r="F9" s="349" t="s">
        <v>499</v>
      </c>
      <c r="G9" s="191">
        <v>63</v>
      </c>
      <c r="H9" s="191">
        <v>288</v>
      </c>
      <c r="I9" s="191"/>
      <c r="J9" s="191"/>
      <c r="K9" s="191"/>
      <c r="L9" s="191">
        <v>1</v>
      </c>
      <c r="M9" s="191">
        <v>57</v>
      </c>
      <c r="N9" s="191">
        <v>4</v>
      </c>
      <c r="O9" s="191"/>
      <c r="P9" s="191"/>
      <c r="Q9" s="191"/>
      <c r="R9" s="191"/>
      <c r="S9" s="186"/>
    </row>
    <row r="10" spans="1:19" s="163" customFormat="1" ht="57.75" customHeight="1">
      <c r="A10" s="350"/>
      <c r="B10" s="352"/>
      <c r="C10" s="350"/>
      <c r="D10" s="188" t="s">
        <v>405</v>
      </c>
      <c r="E10" s="350"/>
      <c r="F10" s="350"/>
      <c r="G10" s="196">
        <v>244</v>
      </c>
      <c r="H10" s="196">
        <v>670</v>
      </c>
      <c r="I10" s="196"/>
      <c r="J10" s="196"/>
      <c r="K10" s="196"/>
      <c r="L10" s="196">
        <v>3</v>
      </c>
      <c r="M10" s="196">
        <v>127</v>
      </c>
      <c r="N10" s="196"/>
      <c r="O10" s="196"/>
      <c r="P10" s="196"/>
      <c r="Q10" s="196"/>
      <c r="R10" s="196"/>
      <c r="S10" s="187"/>
    </row>
    <row r="11" spans="1:19" s="163" customFormat="1" ht="53.25" customHeight="1">
      <c r="A11" s="350"/>
      <c r="B11" s="352"/>
      <c r="C11" s="350"/>
      <c r="D11" s="188" t="s">
        <v>406</v>
      </c>
      <c r="E11" s="350"/>
      <c r="F11" s="350"/>
      <c r="G11" s="196">
        <v>17</v>
      </c>
      <c r="H11" s="196">
        <v>74</v>
      </c>
      <c r="I11" s="196"/>
      <c r="J11" s="196">
        <v>1</v>
      </c>
      <c r="K11" s="196"/>
      <c r="L11" s="196">
        <v>1</v>
      </c>
      <c r="M11" s="196">
        <v>12</v>
      </c>
      <c r="N11" s="196"/>
      <c r="O11" s="196"/>
      <c r="P11" s="196"/>
      <c r="Q11" s="196"/>
      <c r="R11" s="196"/>
      <c r="S11" s="187"/>
    </row>
    <row r="12" spans="1:19" s="163" customFormat="1" ht="53.25" customHeight="1">
      <c r="A12" s="350"/>
      <c r="B12" s="352"/>
      <c r="C12" s="350"/>
      <c r="D12" s="188" t="s">
        <v>407</v>
      </c>
      <c r="E12" s="350"/>
      <c r="F12" s="350"/>
      <c r="G12" s="196">
        <v>13</v>
      </c>
      <c r="H12" s="196">
        <v>53</v>
      </c>
      <c r="I12" s="196"/>
      <c r="J12" s="196"/>
      <c r="K12" s="196"/>
      <c r="L12" s="196"/>
      <c r="M12" s="196">
        <v>13</v>
      </c>
      <c r="N12" s="196"/>
      <c r="O12" s="196"/>
      <c r="P12" s="196"/>
      <c r="Q12" s="196"/>
      <c r="R12" s="196"/>
      <c r="S12" s="187"/>
    </row>
    <row r="13" spans="1:19" s="163" customFormat="1" ht="408.75" customHeight="1">
      <c r="A13" s="350"/>
      <c r="B13" s="352"/>
      <c r="C13" s="350"/>
      <c r="D13" s="188" t="s">
        <v>408</v>
      </c>
      <c r="E13" s="350"/>
      <c r="F13" s="350"/>
      <c r="G13" s="196">
        <v>260</v>
      </c>
      <c r="H13" s="196">
        <v>945</v>
      </c>
      <c r="I13" s="196"/>
      <c r="J13" s="196">
        <v>1</v>
      </c>
      <c r="K13" s="196"/>
      <c r="L13" s="196">
        <v>1</v>
      </c>
      <c r="M13" s="196">
        <v>33</v>
      </c>
      <c r="N13" s="196"/>
      <c r="O13" s="196"/>
      <c r="P13" s="196">
        <v>2</v>
      </c>
      <c r="Q13" s="196">
        <v>94</v>
      </c>
      <c r="R13" s="196">
        <v>340</v>
      </c>
      <c r="S13" s="231" t="s">
        <v>501</v>
      </c>
    </row>
    <row r="14" spans="1:19" s="163" customFormat="1" ht="90.75" customHeight="1">
      <c r="A14" s="350"/>
      <c r="B14" s="352"/>
      <c r="C14" s="350"/>
      <c r="D14" s="188" t="s">
        <v>409</v>
      </c>
      <c r="E14" s="350"/>
      <c r="F14" s="350"/>
      <c r="G14" s="196">
        <v>437</v>
      </c>
      <c r="H14" s="196">
        <v>1601</v>
      </c>
      <c r="I14" s="196"/>
      <c r="J14" s="196"/>
      <c r="K14" s="196"/>
      <c r="L14" s="196">
        <v>9</v>
      </c>
      <c r="M14" s="196">
        <v>280</v>
      </c>
      <c r="N14" s="196"/>
      <c r="O14" s="196"/>
      <c r="P14" s="196">
        <v>2</v>
      </c>
      <c r="Q14" s="196">
        <v>41</v>
      </c>
      <c r="R14" s="196">
        <v>186</v>
      </c>
      <c r="S14" s="187" t="s">
        <v>454</v>
      </c>
    </row>
    <row r="15" spans="1:19" s="163" customFormat="1" ht="50.25" customHeight="1">
      <c r="A15" s="350"/>
      <c r="B15" s="352"/>
      <c r="C15" s="350"/>
      <c r="D15" s="188" t="s">
        <v>410</v>
      </c>
      <c r="E15" s="350"/>
      <c r="F15" s="350"/>
      <c r="G15" s="196">
        <v>7</v>
      </c>
      <c r="H15" s="196">
        <v>20</v>
      </c>
      <c r="I15" s="196"/>
      <c r="J15" s="196"/>
      <c r="K15" s="196"/>
      <c r="L15" s="196"/>
      <c r="M15" s="196">
        <v>7</v>
      </c>
      <c r="N15" s="196"/>
      <c r="O15" s="196"/>
      <c r="P15" s="196"/>
      <c r="Q15" s="196"/>
      <c r="R15" s="196"/>
      <c r="S15" s="187"/>
    </row>
    <row r="16" spans="1:19" s="163" customFormat="1" ht="50.25" customHeight="1">
      <c r="A16" s="350"/>
      <c r="B16" s="352"/>
      <c r="C16" s="350"/>
      <c r="D16" s="188" t="s">
        <v>411</v>
      </c>
      <c r="E16" s="350"/>
      <c r="F16" s="350"/>
      <c r="G16" s="196">
        <v>5</v>
      </c>
      <c r="H16" s="196">
        <v>15</v>
      </c>
      <c r="I16" s="196"/>
      <c r="J16" s="196"/>
      <c r="K16" s="196"/>
      <c r="L16" s="196"/>
      <c r="M16" s="196">
        <v>5</v>
      </c>
      <c r="N16" s="196"/>
      <c r="O16" s="196"/>
      <c r="P16" s="196"/>
      <c r="Q16" s="196"/>
      <c r="R16" s="196"/>
      <c r="S16" s="187"/>
    </row>
    <row r="17" spans="1:19" s="163" customFormat="1" ht="50.25" customHeight="1">
      <c r="A17" s="350"/>
      <c r="B17" s="352"/>
      <c r="C17" s="350"/>
      <c r="D17" s="188" t="s">
        <v>79</v>
      </c>
      <c r="E17" s="350"/>
      <c r="F17" s="350"/>
      <c r="G17" s="196">
        <v>37</v>
      </c>
      <c r="H17" s="196">
        <v>148</v>
      </c>
      <c r="I17" s="196"/>
      <c r="J17" s="196"/>
      <c r="K17" s="196"/>
      <c r="L17" s="196">
        <v>1</v>
      </c>
      <c r="M17" s="196">
        <v>36</v>
      </c>
      <c r="N17" s="196"/>
      <c r="O17" s="196"/>
      <c r="P17" s="196"/>
      <c r="Q17" s="196"/>
      <c r="R17" s="196"/>
      <c r="S17" s="187"/>
    </row>
    <row r="18" spans="1:19" s="163" customFormat="1" ht="50.25" customHeight="1">
      <c r="A18" s="350"/>
      <c r="B18" s="352"/>
      <c r="C18" s="350"/>
      <c r="D18" s="188" t="s">
        <v>412</v>
      </c>
      <c r="E18" s="350"/>
      <c r="F18" s="350"/>
      <c r="G18" s="196">
        <v>418</v>
      </c>
      <c r="H18" s="196">
        <v>1672</v>
      </c>
      <c r="I18" s="196"/>
      <c r="J18" s="196"/>
      <c r="K18" s="196"/>
      <c r="L18" s="196">
        <v>21</v>
      </c>
      <c r="M18" s="196">
        <v>173</v>
      </c>
      <c r="N18" s="196"/>
      <c r="O18" s="196"/>
      <c r="P18" s="196"/>
      <c r="Q18" s="196"/>
      <c r="R18" s="196"/>
      <c r="S18" s="187"/>
    </row>
    <row r="19" spans="1:19" s="163" customFormat="1" ht="50.25" customHeight="1">
      <c r="A19" s="350"/>
      <c r="B19" s="352"/>
      <c r="C19" s="350"/>
      <c r="D19" s="188" t="s">
        <v>413</v>
      </c>
      <c r="E19" s="350"/>
      <c r="F19" s="350"/>
      <c r="G19" s="196">
        <v>15</v>
      </c>
      <c r="H19" s="196">
        <v>60</v>
      </c>
      <c r="I19" s="196"/>
      <c r="J19" s="196"/>
      <c r="K19" s="196"/>
      <c r="L19" s="196">
        <v>1</v>
      </c>
      <c r="M19" s="196">
        <v>14</v>
      </c>
      <c r="N19" s="196"/>
      <c r="O19" s="196"/>
      <c r="P19" s="196"/>
      <c r="Q19" s="196"/>
      <c r="R19" s="196"/>
      <c r="S19" s="187"/>
    </row>
    <row r="20" spans="1:19" s="163" customFormat="1" ht="44.25">
      <c r="A20" s="350"/>
      <c r="B20" s="352"/>
      <c r="C20" s="350"/>
      <c r="D20" s="188" t="s">
        <v>414</v>
      </c>
      <c r="E20" s="350"/>
      <c r="F20" s="350"/>
      <c r="G20" s="196">
        <v>80</v>
      </c>
      <c r="H20" s="196">
        <v>350</v>
      </c>
      <c r="I20" s="196"/>
      <c r="J20" s="196">
        <v>2</v>
      </c>
      <c r="K20" s="196"/>
      <c r="L20" s="196">
        <v>3</v>
      </c>
      <c r="M20" s="196">
        <v>77</v>
      </c>
      <c r="N20" s="196"/>
      <c r="O20" s="196"/>
      <c r="P20" s="196"/>
      <c r="Q20" s="196"/>
      <c r="R20" s="196"/>
      <c r="S20" s="187"/>
    </row>
    <row r="21" spans="1:19" s="163" customFormat="1" ht="50.25" customHeight="1">
      <c r="A21" s="350"/>
      <c r="B21" s="352"/>
      <c r="C21" s="350"/>
      <c r="D21" s="188" t="s">
        <v>415</v>
      </c>
      <c r="E21" s="350"/>
      <c r="F21" s="350"/>
      <c r="G21" s="196">
        <v>67</v>
      </c>
      <c r="H21" s="196">
        <v>279</v>
      </c>
      <c r="I21" s="196"/>
      <c r="J21" s="196"/>
      <c r="K21" s="196"/>
      <c r="L21" s="196"/>
      <c r="M21" s="196">
        <v>35</v>
      </c>
      <c r="N21" s="196"/>
      <c r="O21" s="196"/>
      <c r="P21" s="196"/>
      <c r="Q21" s="196"/>
      <c r="R21" s="196"/>
      <c r="S21" s="187"/>
    </row>
    <row r="22" spans="1:19" s="2" customFormat="1" ht="53.25" customHeight="1">
      <c r="A22" s="350"/>
      <c r="B22" s="365" t="s">
        <v>383</v>
      </c>
      <c r="C22" s="365"/>
      <c r="D22" s="365"/>
      <c r="E22" s="365"/>
      <c r="F22" s="365"/>
      <c r="G22" s="193">
        <f t="shared" ref="G22:R22" si="2">SUM(G9:G21)</f>
        <v>1663</v>
      </c>
      <c r="H22" s="193">
        <f t="shared" si="2"/>
        <v>6175</v>
      </c>
      <c r="I22" s="193">
        <f t="shared" si="2"/>
        <v>0</v>
      </c>
      <c r="J22" s="193">
        <f t="shared" si="2"/>
        <v>4</v>
      </c>
      <c r="K22" s="193">
        <f t="shared" si="2"/>
        <v>0</v>
      </c>
      <c r="L22" s="193">
        <f t="shared" si="2"/>
        <v>41</v>
      </c>
      <c r="M22" s="193">
        <f t="shared" si="2"/>
        <v>869</v>
      </c>
      <c r="N22" s="193">
        <f t="shared" si="2"/>
        <v>4</v>
      </c>
      <c r="O22" s="193">
        <f t="shared" si="2"/>
        <v>0</v>
      </c>
      <c r="P22" s="193">
        <f t="shared" si="2"/>
        <v>4</v>
      </c>
      <c r="Q22" s="193">
        <f t="shared" si="2"/>
        <v>135</v>
      </c>
      <c r="R22" s="193">
        <f t="shared" si="2"/>
        <v>526</v>
      </c>
      <c r="S22" s="187"/>
    </row>
    <row r="23" spans="1:19" s="2" customFormat="1" ht="53.25" customHeight="1">
      <c r="A23" s="385"/>
      <c r="B23" s="361" t="s">
        <v>384</v>
      </c>
      <c r="C23" s="361"/>
      <c r="D23" s="361"/>
      <c r="E23" s="361"/>
      <c r="F23" s="361"/>
      <c r="G23" s="195">
        <f>SUM(G22)</f>
        <v>1663</v>
      </c>
      <c r="H23" s="195">
        <f t="shared" ref="H23:R23" si="3">SUM(H22)</f>
        <v>6175</v>
      </c>
      <c r="I23" s="195">
        <f t="shared" si="3"/>
        <v>0</v>
      </c>
      <c r="J23" s="195">
        <f t="shared" si="3"/>
        <v>4</v>
      </c>
      <c r="K23" s="195">
        <f t="shared" si="3"/>
        <v>0</v>
      </c>
      <c r="L23" s="195">
        <f t="shared" si="3"/>
        <v>41</v>
      </c>
      <c r="M23" s="195">
        <f t="shared" si="3"/>
        <v>869</v>
      </c>
      <c r="N23" s="195">
        <f t="shared" si="3"/>
        <v>4</v>
      </c>
      <c r="O23" s="195">
        <f t="shared" si="3"/>
        <v>0</v>
      </c>
      <c r="P23" s="195">
        <f t="shared" si="3"/>
        <v>4</v>
      </c>
      <c r="Q23" s="195">
        <f t="shared" si="3"/>
        <v>135</v>
      </c>
      <c r="R23" s="195">
        <f t="shared" si="3"/>
        <v>526</v>
      </c>
      <c r="S23" s="134"/>
    </row>
    <row r="24" spans="1:19" s="2" customFormat="1" ht="49.5" customHeight="1">
      <c r="A24" s="349" t="s">
        <v>490</v>
      </c>
      <c r="B24" s="351">
        <v>3</v>
      </c>
      <c r="C24" s="375" t="s">
        <v>402</v>
      </c>
      <c r="D24" s="164" t="s">
        <v>49</v>
      </c>
      <c r="E24" s="349" t="s">
        <v>3</v>
      </c>
      <c r="F24" s="368" t="s">
        <v>481</v>
      </c>
      <c r="G24" s="220">
        <v>6947</v>
      </c>
      <c r="H24" s="194">
        <v>21950</v>
      </c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206"/>
    </row>
    <row r="25" spans="1:19" s="2" customFormat="1" ht="49.5" customHeight="1">
      <c r="A25" s="350"/>
      <c r="B25" s="352"/>
      <c r="C25" s="376"/>
      <c r="D25" s="164" t="s">
        <v>475</v>
      </c>
      <c r="E25" s="350"/>
      <c r="F25" s="369"/>
      <c r="G25" s="220">
        <v>7162</v>
      </c>
      <c r="H25" s="194">
        <v>22497</v>
      </c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206"/>
    </row>
    <row r="26" spans="1:19" s="2" customFormat="1" ht="49.5" customHeight="1">
      <c r="A26" s="350"/>
      <c r="B26" s="352"/>
      <c r="C26" s="376"/>
      <c r="D26" s="164" t="s">
        <v>91</v>
      </c>
      <c r="E26" s="350"/>
      <c r="F26" s="369"/>
      <c r="G26" s="220">
        <v>10174</v>
      </c>
      <c r="H26" s="194">
        <v>26715</v>
      </c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206"/>
    </row>
    <row r="27" spans="1:19" s="2" customFormat="1" ht="49.5" customHeight="1">
      <c r="A27" s="350"/>
      <c r="B27" s="352"/>
      <c r="C27" s="376"/>
      <c r="D27" s="164" t="s">
        <v>476</v>
      </c>
      <c r="E27" s="350"/>
      <c r="F27" s="369"/>
      <c r="G27" s="220">
        <v>6170</v>
      </c>
      <c r="H27" s="194">
        <v>18066</v>
      </c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206"/>
    </row>
    <row r="28" spans="1:19" s="2" customFormat="1" ht="49.5" customHeight="1">
      <c r="A28" s="350"/>
      <c r="B28" s="352"/>
      <c r="C28" s="376"/>
      <c r="D28" s="164" t="s">
        <v>47</v>
      </c>
      <c r="E28" s="350"/>
      <c r="F28" s="369"/>
      <c r="G28" s="220">
        <v>3458</v>
      </c>
      <c r="H28" s="194">
        <v>12257</v>
      </c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206"/>
    </row>
    <row r="29" spans="1:19" s="2" customFormat="1" ht="49.5" customHeight="1">
      <c r="A29" s="350"/>
      <c r="B29" s="352"/>
      <c r="C29" s="376"/>
      <c r="D29" s="164" t="s">
        <v>477</v>
      </c>
      <c r="E29" s="350"/>
      <c r="F29" s="369"/>
      <c r="G29" s="220">
        <v>4194</v>
      </c>
      <c r="H29" s="194">
        <v>14206</v>
      </c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206"/>
    </row>
    <row r="30" spans="1:19" s="2" customFormat="1" ht="49.5" customHeight="1">
      <c r="A30" s="350"/>
      <c r="B30" s="352"/>
      <c r="C30" s="376"/>
      <c r="D30" s="164" t="s">
        <v>478</v>
      </c>
      <c r="E30" s="350"/>
      <c r="F30" s="369"/>
      <c r="G30" s="220">
        <v>7197</v>
      </c>
      <c r="H30" s="194">
        <v>22694</v>
      </c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206"/>
    </row>
    <row r="31" spans="1:19" s="2" customFormat="1" ht="49.5" customHeight="1">
      <c r="A31" s="350"/>
      <c r="B31" s="352"/>
      <c r="C31" s="376"/>
      <c r="D31" s="164" t="s">
        <v>479</v>
      </c>
      <c r="E31" s="350"/>
      <c r="F31" s="369"/>
      <c r="G31" s="220">
        <v>3181</v>
      </c>
      <c r="H31" s="194">
        <v>12796</v>
      </c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206"/>
    </row>
    <row r="32" spans="1:19" s="2" customFormat="1" ht="49.5" customHeight="1">
      <c r="A32" s="350"/>
      <c r="B32" s="352"/>
      <c r="C32" s="376"/>
      <c r="D32" s="164" t="s">
        <v>50</v>
      </c>
      <c r="E32" s="350"/>
      <c r="F32" s="369"/>
      <c r="G32" s="220">
        <v>3343</v>
      </c>
      <c r="H32" s="194">
        <v>11636</v>
      </c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206"/>
    </row>
    <row r="33" spans="1:19" s="2" customFormat="1" ht="49.5" customHeight="1">
      <c r="A33" s="350"/>
      <c r="B33" s="352"/>
      <c r="C33" s="376"/>
      <c r="D33" s="164" t="s">
        <v>118</v>
      </c>
      <c r="E33" s="350"/>
      <c r="F33" s="369"/>
      <c r="G33" s="220">
        <v>7769</v>
      </c>
      <c r="H33" s="194">
        <v>29252</v>
      </c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206"/>
    </row>
    <row r="34" spans="1:19" s="2" customFormat="1" ht="49.5" customHeight="1">
      <c r="A34" s="350"/>
      <c r="B34" s="352"/>
      <c r="C34" s="376"/>
      <c r="D34" s="164" t="s">
        <v>480</v>
      </c>
      <c r="E34" s="350"/>
      <c r="F34" s="369"/>
      <c r="G34" s="220">
        <v>3167</v>
      </c>
      <c r="H34" s="194">
        <v>9461</v>
      </c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206"/>
    </row>
    <row r="35" spans="1:19" s="2" customFormat="1" ht="53.25" customHeight="1">
      <c r="A35" s="350"/>
      <c r="B35" s="365" t="s">
        <v>383</v>
      </c>
      <c r="C35" s="365"/>
      <c r="D35" s="365"/>
      <c r="E35" s="365"/>
      <c r="F35" s="365"/>
      <c r="G35" s="193">
        <f t="shared" ref="G35:R35" si="4">SUM(G24:G34)</f>
        <v>62762</v>
      </c>
      <c r="H35" s="193">
        <f t="shared" si="4"/>
        <v>201530</v>
      </c>
      <c r="I35" s="193">
        <f t="shared" si="4"/>
        <v>0</v>
      </c>
      <c r="J35" s="193">
        <f t="shared" si="4"/>
        <v>0</v>
      </c>
      <c r="K35" s="193">
        <f t="shared" si="4"/>
        <v>0</v>
      </c>
      <c r="L35" s="193">
        <f t="shared" si="4"/>
        <v>0</v>
      </c>
      <c r="M35" s="193">
        <f t="shared" si="4"/>
        <v>0</v>
      </c>
      <c r="N35" s="193">
        <f t="shared" si="4"/>
        <v>0</v>
      </c>
      <c r="O35" s="193">
        <f t="shared" si="4"/>
        <v>0</v>
      </c>
      <c r="P35" s="193">
        <f t="shared" si="4"/>
        <v>0</v>
      </c>
      <c r="Q35" s="193">
        <f t="shared" si="4"/>
        <v>0</v>
      </c>
      <c r="R35" s="193">
        <f t="shared" si="4"/>
        <v>0</v>
      </c>
      <c r="S35" s="134"/>
    </row>
    <row r="36" spans="1:19" s="2" customFormat="1" ht="44.25" customHeight="1">
      <c r="A36" s="228"/>
      <c r="B36" s="373">
        <v>4</v>
      </c>
      <c r="C36" s="375" t="s">
        <v>487</v>
      </c>
      <c r="D36" s="208" t="s">
        <v>462</v>
      </c>
      <c r="E36" s="389" t="s">
        <v>3</v>
      </c>
      <c r="F36" s="377" t="s">
        <v>471</v>
      </c>
      <c r="G36" s="194">
        <v>1715</v>
      </c>
      <c r="H36" s="194">
        <v>5023</v>
      </c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34"/>
    </row>
    <row r="37" spans="1:19" s="2" customFormat="1" ht="44.25">
      <c r="A37" s="228"/>
      <c r="B37" s="374"/>
      <c r="C37" s="376"/>
      <c r="D37" s="208" t="s">
        <v>35</v>
      </c>
      <c r="E37" s="389"/>
      <c r="F37" s="377"/>
      <c r="G37" s="194">
        <v>629</v>
      </c>
      <c r="H37" s="194">
        <v>1852</v>
      </c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34"/>
    </row>
    <row r="38" spans="1:19" s="2" customFormat="1" ht="44.25">
      <c r="A38" s="228"/>
      <c r="B38" s="374"/>
      <c r="C38" s="376"/>
      <c r="D38" s="208" t="s">
        <v>463</v>
      </c>
      <c r="E38" s="389"/>
      <c r="F38" s="377"/>
      <c r="G38" s="194">
        <v>605</v>
      </c>
      <c r="H38" s="194">
        <v>1200</v>
      </c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34"/>
    </row>
    <row r="39" spans="1:19" s="2" customFormat="1" ht="44.25">
      <c r="A39" s="228"/>
      <c r="B39" s="374"/>
      <c r="C39" s="376"/>
      <c r="D39" s="232" t="s">
        <v>502</v>
      </c>
      <c r="E39" s="389"/>
      <c r="F39" s="377"/>
      <c r="G39" s="194">
        <v>1350</v>
      </c>
      <c r="H39" s="194">
        <v>3120</v>
      </c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34"/>
    </row>
    <row r="40" spans="1:19" s="2" customFormat="1" ht="44.25">
      <c r="A40" s="228"/>
      <c r="B40" s="374"/>
      <c r="C40" s="376"/>
      <c r="D40" s="208" t="s">
        <v>464</v>
      </c>
      <c r="E40" s="389"/>
      <c r="F40" s="377"/>
      <c r="G40" s="194">
        <v>30</v>
      </c>
      <c r="H40" s="194">
        <v>90</v>
      </c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34"/>
    </row>
    <row r="41" spans="1:19" s="2" customFormat="1" ht="44.25">
      <c r="A41" s="228"/>
      <c r="B41" s="374"/>
      <c r="C41" s="376"/>
      <c r="D41" s="208" t="s">
        <v>114</v>
      </c>
      <c r="E41" s="389"/>
      <c r="F41" s="377"/>
      <c r="G41" s="194">
        <v>568</v>
      </c>
      <c r="H41" s="194">
        <v>1925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34"/>
    </row>
    <row r="42" spans="1:19" s="2" customFormat="1" ht="44.25">
      <c r="A42" s="228"/>
      <c r="B42" s="374"/>
      <c r="C42" s="376"/>
      <c r="D42" s="208" t="s">
        <v>465</v>
      </c>
      <c r="E42" s="389"/>
      <c r="F42" s="377"/>
      <c r="G42" s="194">
        <v>302</v>
      </c>
      <c r="H42" s="194">
        <v>981</v>
      </c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34"/>
    </row>
    <row r="43" spans="1:19" s="2" customFormat="1" ht="44.25">
      <c r="A43" s="228"/>
      <c r="B43" s="374"/>
      <c r="C43" s="376"/>
      <c r="D43" s="208" t="s">
        <v>466</v>
      </c>
      <c r="E43" s="389"/>
      <c r="F43" s="377"/>
      <c r="G43" s="194">
        <v>1718</v>
      </c>
      <c r="H43" s="194">
        <v>5250</v>
      </c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34"/>
    </row>
    <row r="44" spans="1:19" s="2" customFormat="1" ht="44.25">
      <c r="A44" s="228"/>
      <c r="B44" s="374"/>
      <c r="C44" s="376"/>
      <c r="D44" s="208" t="s">
        <v>467</v>
      </c>
      <c r="E44" s="389"/>
      <c r="F44" s="377"/>
      <c r="G44" s="194">
        <v>1335</v>
      </c>
      <c r="H44" s="194">
        <v>3319</v>
      </c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34"/>
    </row>
    <row r="45" spans="1:19" s="2" customFormat="1" ht="44.25">
      <c r="A45" s="228"/>
      <c r="B45" s="374"/>
      <c r="C45" s="376"/>
      <c r="D45" s="208" t="s">
        <v>468</v>
      </c>
      <c r="E45" s="389"/>
      <c r="F45" s="377"/>
      <c r="G45" s="194">
        <v>2523</v>
      </c>
      <c r="H45" s="194">
        <v>7063</v>
      </c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34"/>
    </row>
    <row r="46" spans="1:19" s="2" customFormat="1" ht="44.25">
      <c r="A46" s="228"/>
      <c r="B46" s="374"/>
      <c r="C46" s="376"/>
      <c r="D46" s="208" t="s">
        <v>469</v>
      </c>
      <c r="E46" s="389"/>
      <c r="F46" s="377"/>
      <c r="G46" s="194">
        <v>1507</v>
      </c>
      <c r="H46" s="194">
        <v>4498</v>
      </c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34"/>
    </row>
    <row r="47" spans="1:19" s="2" customFormat="1" ht="44.25">
      <c r="A47" s="228"/>
      <c r="B47" s="374"/>
      <c r="C47" s="376"/>
      <c r="D47" s="208" t="s">
        <v>470</v>
      </c>
      <c r="E47" s="389"/>
      <c r="F47" s="377"/>
      <c r="G47" s="194">
        <v>598</v>
      </c>
      <c r="H47" s="194">
        <v>2179</v>
      </c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34"/>
    </row>
    <row r="48" spans="1:19" s="2" customFormat="1" ht="53.25" customHeight="1">
      <c r="A48" s="228"/>
      <c r="B48" s="365" t="s">
        <v>383</v>
      </c>
      <c r="C48" s="365"/>
      <c r="D48" s="365"/>
      <c r="E48" s="365"/>
      <c r="F48" s="365"/>
      <c r="G48" s="193">
        <f t="shared" ref="G48:R48" si="5">SUM(G36:G47)</f>
        <v>12880</v>
      </c>
      <c r="H48" s="193">
        <f t="shared" si="5"/>
        <v>36500</v>
      </c>
      <c r="I48" s="193">
        <f t="shared" si="5"/>
        <v>0</v>
      </c>
      <c r="J48" s="193">
        <f t="shared" si="5"/>
        <v>0</v>
      </c>
      <c r="K48" s="193">
        <f t="shared" si="5"/>
        <v>0</v>
      </c>
      <c r="L48" s="193">
        <f t="shared" si="5"/>
        <v>0</v>
      </c>
      <c r="M48" s="193">
        <f t="shared" si="5"/>
        <v>0</v>
      </c>
      <c r="N48" s="193">
        <f t="shared" si="5"/>
        <v>0</v>
      </c>
      <c r="O48" s="193">
        <f t="shared" si="5"/>
        <v>0</v>
      </c>
      <c r="P48" s="193">
        <f t="shared" si="5"/>
        <v>0</v>
      </c>
      <c r="Q48" s="193">
        <f t="shared" si="5"/>
        <v>0</v>
      </c>
      <c r="R48" s="193">
        <f t="shared" si="5"/>
        <v>0</v>
      </c>
      <c r="S48" s="134"/>
    </row>
    <row r="49" spans="1:19" s="2" customFormat="1" ht="53.25" customHeight="1">
      <c r="A49" s="223"/>
      <c r="B49" s="361" t="s">
        <v>384</v>
      </c>
      <c r="C49" s="361"/>
      <c r="D49" s="361"/>
      <c r="E49" s="361"/>
      <c r="F49" s="361"/>
      <c r="G49" s="195">
        <f t="shared" ref="G49:R49" si="6">G35+G48</f>
        <v>75642</v>
      </c>
      <c r="H49" s="195">
        <f t="shared" si="6"/>
        <v>238030</v>
      </c>
      <c r="I49" s="195">
        <f t="shared" si="6"/>
        <v>0</v>
      </c>
      <c r="J49" s="195">
        <f t="shared" si="6"/>
        <v>0</v>
      </c>
      <c r="K49" s="195">
        <f t="shared" si="6"/>
        <v>0</v>
      </c>
      <c r="L49" s="195">
        <f t="shared" si="6"/>
        <v>0</v>
      </c>
      <c r="M49" s="195">
        <f t="shared" si="6"/>
        <v>0</v>
      </c>
      <c r="N49" s="195">
        <f t="shared" si="6"/>
        <v>0</v>
      </c>
      <c r="O49" s="195">
        <f t="shared" si="6"/>
        <v>0</v>
      </c>
      <c r="P49" s="195">
        <f t="shared" si="6"/>
        <v>0</v>
      </c>
      <c r="Q49" s="195">
        <f t="shared" si="6"/>
        <v>0</v>
      </c>
      <c r="R49" s="195">
        <f t="shared" si="6"/>
        <v>0</v>
      </c>
      <c r="S49" s="134"/>
    </row>
    <row r="50" spans="1:19" s="2" customFormat="1" ht="189" customHeight="1">
      <c r="A50" s="350" t="s">
        <v>398</v>
      </c>
      <c r="B50" s="390">
        <v>5</v>
      </c>
      <c r="C50" s="389" t="s">
        <v>418</v>
      </c>
      <c r="D50" s="166" t="s">
        <v>419</v>
      </c>
      <c r="E50" s="375" t="s">
        <v>403</v>
      </c>
      <c r="F50" s="386" t="s">
        <v>450</v>
      </c>
      <c r="G50" s="194">
        <v>165</v>
      </c>
      <c r="H50" s="194">
        <v>656</v>
      </c>
      <c r="I50" s="194"/>
      <c r="J50" s="194"/>
      <c r="K50" s="194"/>
      <c r="L50" s="194"/>
      <c r="M50" s="194">
        <v>165</v>
      </c>
      <c r="N50" s="194"/>
      <c r="O50" s="194"/>
      <c r="P50" s="194">
        <v>2</v>
      </c>
      <c r="Q50" s="194">
        <v>6</v>
      </c>
      <c r="R50" s="194">
        <v>25</v>
      </c>
      <c r="S50" s="203" t="s">
        <v>453</v>
      </c>
    </row>
    <row r="51" spans="1:19" s="2" customFormat="1" ht="44.25">
      <c r="A51" s="350"/>
      <c r="B51" s="391"/>
      <c r="C51" s="389"/>
      <c r="D51" s="166" t="s">
        <v>420</v>
      </c>
      <c r="E51" s="376"/>
      <c r="F51" s="387"/>
      <c r="G51" s="194">
        <v>49</v>
      </c>
      <c r="H51" s="194">
        <v>169</v>
      </c>
      <c r="I51" s="194"/>
      <c r="J51" s="194"/>
      <c r="K51" s="194"/>
      <c r="L51" s="194">
        <v>1</v>
      </c>
      <c r="M51" s="194">
        <v>37</v>
      </c>
      <c r="N51" s="194"/>
      <c r="O51" s="194"/>
      <c r="P51" s="194"/>
      <c r="Q51" s="194"/>
      <c r="R51" s="194"/>
      <c r="S51" s="134"/>
    </row>
    <row r="52" spans="1:19" s="2" customFormat="1" ht="44.25">
      <c r="A52" s="350"/>
      <c r="B52" s="391"/>
      <c r="C52" s="389"/>
      <c r="D52" s="166" t="s">
        <v>449</v>
      </c>
      <c r="E52" s="376"/>
      <c r="F52" s="388"/>
      <c r="G52" s="194">
        <v>14</v>
      </c>
      <c r="H52" s="194">
        <v>56</v>
      </c>
      <c r="I52" s="194"/>
      <c r="J52" s="194"/>
      <c r="K52" s="194"/>
      <c r="L52" s="194"/>
      <c r="M52" s="194">
        <v>14</v>
      </c>
      <c r="N52" s="194"/>
      <c r="O52" s="194"/>
      <c r="P52" s="194"/>
      <c r="Q52" s="194"/>
      <c r="R52" s="194"/>
      <c r="S52" s="134"/>
    </row>
    <row r="53" spans="1:19" s="2" customFormat="1" ht="44.25">
      <c r="A53" s="350"/>
      <c r="B53" s="391"/>
      <c r="C53" s="389"/>
      <c r="D53" s="166" t="s">
        <v>456</v>
      </c>
      <c r="E53" s="376"/>
      <c r="F53" s="205" t="s">
        <v>457</v>
      </c>
      <c r="G53" s="194">
        <v>2</v>
      </c>
      <c r="H53" s="194">
        <v>7</v>
      </c>
      <c r="I53" s="194"/>
      <c r="J53" s="194"/>
      <c r="K53" s="194"/>
      <c r="L53" s="194"/>
      <c r="M53" s="194">
        <v>2</v>
      </c>
      <c r="N53" s="194"/>
      <c r="O53" s="194"/>
      <c r="P53" s="194"/>
      <c r="Q53" s="194"/>
      <c r="R53" s="194"/>
      <c r="S53" s="134"/>
    </row>
    <row r="54" spans="1:19" s="2" customFormat="1" ht="88.5">
      <c r="A54" s="350"/>
      <c r="B54" s="391"/>
      <c r="C54" s="389"/>
      <c r="D54" s="155" t="s">
        <v>484</v>
      </c>
      <c r="E54" s="376"/>
      <c r="F54" s="205" t="s">
        <v>485</v>
      </c>
      <c r="G54" s="194">
        <v>5</v>
      </c>
      <c r="H54" s="194">
        <v>15</v>
      </c>
      <c r="I54" s="194"/>
      <c r="J54" s="194"/>
      <c r="K54" s="194"/>
      <c r="L54" s="194">
        <v>2</v>
      </c>
      <c r="M54" s="194">
        <v>3</v>
      </c>
      <c r="N54" s="194"/>
      <c r="O54" s="194"/>
      <c r="P54" s="194"/>
      <c r="Q54" s="194"/>
      <c r="R54" s="194" t="s">
        <v>395</v>
      </c>
      <c r="S54" s="134"/>
    </row>
    <row r="55" spans="1:19" s="2" customFormat="1" ht="44.25">
      <c r="A55" s="350"/>
      <c r="B55" s="391"/>
      <c r="C55" s="389"/>
      <c r="D55" s="155" t="s">
        <v>486</v>
      </c>
      <c r="E55" s="376"/>
      <c r="F55" s="205" t="s">
        <v>451</v>
      </c>
      <c r="G55" s="194">
        <v>1</v>
      </c>
      <c r="H55" s="194">
        <v>1</v>
      </c>
      <c r="I55" s="194"/>
      <c r="J55" s="194"/>
      <c r="K55" s="194"/>
      <c r="L55" s="194"/>
      <c r="M55" s="194">
        <v>1</v>
      </c>
      <c r="N55" s="194"/>
      <c r="O55" s="194"/>
      <c r="P55" s="194"/>
      <c r="Q55" s="194"/>
      <c r="R55" s="194"/>
      <c r="S55" s="134"/>
    </row>
    <row r="56" spans="1:19" s="2" customFormat="1" ht="44.25">
      <c r="A56" s="350"/>
      <c r="B56" s="392"/>
      <c r="C56" s="389"/>
      <c r="D56" s="155" t="s">
        <v>491</v>
      </c>
      <c r="E56" s="393"/>
      <c r="F56" s="165" t="s">
        <v>401</v>
      </c>
      <c r="G56" s="194">
        <v>1</v>
      </c>
      <c r="H56" s="194">
        <v>3</v>
      </c>
      <c r="I56" s="194"/>
      <c r="J56" s="194"/>
      <c r="K56" s="194"/>
      <c r="L56" s="194"/>
      <c r="M56" s="194">
        <v>1</v>
      </c>
      <c r="N56" s="194"/>
      <c r="O56" s="194"/>
      <c r="P56" s="194"/>
      <c r="Q56" s="194"/>
      <c r="R56" s="194"/>
      <c r="S56" s="134"/>
    </row>
    <row r="57" spans="1:19" s="2" customFormat="1" ht="53.25" customHeight="1">
      <c r="A57" s="350"/>
      <c r="B57" s="378" t="s">
        <v>383</v>
      </c>
      <c r="C57" s="379"/>
      <c r="D57" s="379"/>
      <c r="E57" s="379"/>
      <c r="F57" s="379"/>
      <c r="G57" s="193">
        <f>SUM(G50:G56)</f>
        <v>237</v>
      </c>
      <c r="H57" s="193">
        <f t="shared" ref="H57:R57" si="7">SUM(H50:H56)</f>
        <v>907</v>
      </c>
      <c r="I57" s="193">
        <f t="shared" si="7"/>
        <v>0</v>
      </c>
      <c r="J57" s="193">
        <f t="shared" si="7"/>
        <v>0</v>
      </c>
      <c r="K57" s="193">
        <f t="shared" si="7"/>
        <v>0</v>
      </c>
      <c r="L57" s="193">
        <f t="shared" si="7"/>
        <v>3</v>
      </c>
      <c r="M57" s="193">
        <f t="shared" si="7"/>
        <v>223</v>
      </c>
      <c r="N57" s="193">
        <f t="shared" si="7"/>
        <v>0</v>
      </c>
      <c r="O57" s="193">
        <f t="shared" si="7"/>
        <v>0</v>
      </c>
      <c r="P57" s="193">
        <f t="shared" si="7"/>
        <v>2</v>
      </c>
      <c r="Q57" s="193">
        <f t="shared" si="7"/>
        <v>6</v>
      </c>
      <c r="R57" s="193">
        <f t="shared" si="7"/>
        <v>25</v>
      </c>
      <c r="S57" s="134"/>
    </row>
    <row r="58" spans="1:19" s="2" customFormat="1" ht="53.25" customHeight="1">
      <c r="A58" s="385"/>
      <c r="B58" s="358" t="s">
        <v>384</v>
      </c>
      <c r="C58" s="358"/>
      <c r="D58" s="358"/>
      <c r="E58" s="358"/>
      <c r="F58" s="358"/>
      <c r="G58" s="197">
        <f>SUM(G57)</f>
        <v>237</v>
      </c>
      <c r="H58" s="197">
        <f t="shared" ref="H58:R58" si="8">SUM(H57)</f>
        <v>907</v>
      </c>
      <c r="I58" s="197">
        <f t="shared" si="8"/>
        <v>0</v>
      </c>
      <c r="J58" s="197">
        <f t="shared" si="8"/>
        <v>0</v>
      </c>
      <c r="K58" s="197">
        <f t="shared" si="8"/>
        <v>0</v>
      </c>
      <c r="L58" s="197">
        <f t="shared" si="8"/>
        <v>3</v>
      </c>
      <c r="M58" s="197">
        <f t="shared" si="8"/>
        <v>223</v>
      </c>
      <c r="N58" s="197">
        <f t="shared" si="8"/>
        <v>0</v>
      </c>
      <c r="O58" s="197">
        <f t="shared" si="8"/>
        <v>0</v>
      </c>
      <c r="P58" s="197">
        <f t="shared" si="8"/>
        <v>2</v>
      </c>
      <c r="Q58" s="197">
        <f t="shared" si="8"/>
        <v>6</v>
      </c>
      <c r="R58" s="197">
        <f t="shared" si="8"/>
        <v>25</v>
      </c>
      <c r="S58" s="134"/>
    </row>
    <row r="59" spans="1:19" s="163" customFormat="1" ht="138.75" customHeight="1">
      <c r="A59" s="349" t="s">
        <v>497</v>
      </c>
      <c r="B59" s="225">
        <v>7</v>
      </c>
      <c r="C59" s="221" t="s">
        <v>447</v>
      </c>
      <c r="D59" s="164" t="s">
        <v>461</v>
      </c>
      <c r="E59" s="210" t="s">
        <v>3</v>
      </c>
      <c r="F59" s="164" t="s">
        <v>496</v>
      </c>
      <c r="G59" s="201">
        <v>1566</v>
      </c>
      <c r="H59" s="201">
        <v>4994</v>
      </c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9"/>
    </row>
    <row r="60" spans="1:19" s="2" customFormat="1" ht="53.25" customHeight="1">
      <c r="A60" s="350"/>
      <c r="B60" s="360" t="s">
        <v>383</v>
      </c>
      <c r="C60" s="360"/>
      <c r="D60" s="360"/>
      <c r="E60" s="360"/>
      <c r="F60" s="360"/>
      <c r="G60" s="198">
        <f t="shared" ref="G60:R60" si="9">SUM(G59:G59)</f>
        <v>1566</v>
      </c>
      <c r="H60" s="198">
        <f t="shared" si="9"/>
        <v>4994</v>
      </c>
      <c r="I60" s="198">
        <f t="shared" si="9"/>
        <v>0</v>
      </c>
      <c r="J60" s="198">
        <f t="shared" si="9"/>
        <v>0</v>
      </c>
      <c r="K60" s="198">
        <f t="shared" si="9"/>
        <v>0</v>
      </c>
      <c r="L60" s="198">
        <f t="shared" si="9"/>
        <v>0</v>
      </c>
      <c r="M60" s="198">
        <f t="shared" si="9"/>
        <v>0</v>
      </c>
      <c r="N60" s="198">
        <f t="shared" si="9"/>
        <v>0</v>
      </c>
      <c r="O60" s="198">
        <f t="shared" si="9"/>
        <v>0</v>
      </c>
      <c r="P60" s="198">
        <f t="shared" si="9"/>
        <v>0</v>
      </c>
      <c r="Q60" s="198">
        <f t="shared" si="9"/>
        <v>0</v>
      </c>
      <c r="R60" s="198">
        <f t="shared" si="9"/>
        <v>0</v>
      </c>
      <c r="S60" s="183"/>
    </row>
    <row r="61" spans="1:19" s="2" customFormat="1" ht="80.25" customHeight="1">
      <c r="A61" s="385"/>
      <c r="B61" s="361" t="s">
        <v>384</v>
      </c>
      <c r="C61" s="361"/>
      <c r="D61" s="361"/>
      <c r="E61" s="361"/>
      <c r="F61" s="361"/>
      <c r="G61" s="200">
        <f>SUM(G60)</f>
        <v>1566</v>
      </c>
      <c r="H61" s="200">
        <f t="shared" ref="H61:R61" si="10">SUM(H60)</f>
        <v>4994</v>
      </c>
      <c r="I61" s="200">
        <f t="shared" si="10"/>
        <v>0</v>
      </c>
      <c r="J61" s="200">
        <f t="shared" si="10"/>
        <v>0</v>
      </c>
      <c r="K61" s="200">
        <f t="shared" si="10"/>
        <v>0</v>
      </c>
      <c r="L61" s="200">
        <f t="shared" si="10"/>
        <v>0</v>
      </c>
      <c r="M61" s="200">
        <f t="shared" si="10"/>
        <v>0</v>
      </c>
      <c r="N61" s="200">
        <f t="shared" si="10"/>
        <v>0</v>
      </c>
      <c r="O61" s="200">
        <f t="shared" si="10"/>
        <v>0</v>
      </c>
      <c r="P61" s="200">
        <f t="shared" si="10"/>
        <v>0</v>
      </c>
      <c r="Q61" s="200">
        <f t="shared" si="10"/>
        <v>0</v>
      </c>
      <c r="R61" s="200">
        <f t="shared" si="10"/>
        <v>0</v>
      </c>
      <c r="S61" s="134"/>
    </row>
    <row r="62" spans="1:19" s="2" customFormat="1" ht="43.5" customHeight="1">
      <c r="A62" s="190" t="s">
        <v>494</v>
      </c>
      <c r="B62" s="351">
        <v>8</v>
      </c>
      <c r="C62" s="349" t="s">
        <v>458</v>
      </c>
      <c r="D62" s="164" t="s">
        <v>110</v>
      </c>
      <c r="E62" s="368" t="s">
        <v>3</v>
      </c>
      <c r="F62" s="368" t="s">
        <v>471</v>
      </c>
      <c r="G62" s="199">
        <v>800</v>
      </c>
      <c r="H62" s="199">
        <v>2900</v>
      </c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34"/>
    </row>
    <row r="63" spans="1:19" s="2" customFormat="1" ht="43.5" customHeight="1">
      <c r="A63" s="228"/>
      <c r="B63" s="352"/>
      <c r="C63" s="350"/>
      <c r="D63" s="207" t="s">
        <v>111</v>
      </c>
      <c r="E63" s="369"/>
      <c r="F63" s="369"/>
      <c r="G63" s="199">
        <v>0</v>
      </c>
      <c r="H63" s="199">
        <v>0</v>
      </c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209"/>
    </row>
    <row r="64" spans="1:19" s="2" customFormat="1" ht="43.5" customHeight="1">
      <c r="A64" s="228"/>
      <c r="B64" s="352"/>
      <c r="C64" s="350"/>
      <c r="D64" s="207" t="s">
        <v>459</v>
      </c>
      <c r="E64" s="369"/>
      <c r="F64" s="369"/>
      <c r="G64" s="199">
        <v>0</v>
      </c>
      <c r="H64" s="199">
        <v>0</v>
      </c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209"/>
    </row>
    <row r="65" spans="1:19" s="2" customFormat="1" ht="43.5" customHeight="1">
      <c r="A65" s="228"/>
      <c r="B65" s="352"/>
      <c r="C65" s="350"/>
      <c r="D65" s="227" t="s">
        <v>460</v>
      </c>
      <c r="E65" s="369"/>
      <c r="F65" s="369"/>
      <c r="G65" s="199">
        <v>2186</v>
      </c>
      <c r="H65" s="199">
        <v>7216</v>
      </c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209"/>
    </row>
    <row r="66" spans="1:19" s="2" customFormat="1" ht="53.25" customHeight="1">
      <c r="A66" s="228"/>
      <c r="B66" s="365" t="s">
        <v>383</v>
      </c>
      <c r="C66" s="365"/>
      <c r="D66" s="365"/>
      <c r="E66" s="365"/>
      <c r="F66" s="365"/>
      <c r="G66" s="198">
        <f>SUM(G62:G65)</f>
        <v>2986</v>
      </c>
      <c r="H66" s="198">
        <f>SUM(H62:H65)</f>
        <v>10116</v>
      </c>
      <c r="I66" s="198">
        <f>SUM(I62:I65)</f>
        <v>0</v>
      </c>
      <c r="J66" s="198">
        <f>SUM(J62:J65)</f>
        <v>0</v>
      </c>
      <c r="K66" s="198">
        <f>SUM(K62:K65)</f>
        <v>0</v>
      </c>
      <c r="L66" s="198">
        <f>SUM(L62:L65)</f>
        <v>0</v>
      </c>
      <c r="M66" s="198">
        <f>SUM(M62:M65)</f>
        <v>0</v>
      </c>
      <c r="N66" s="198">
        <f>SUM(N62:N65)</f>
        <v>0</v>
      </c>
      <c r="O66" s="198">
        <f>SUM(O62:O65)</f>
        <v>0</v>
      </c>
      <c r="P66" s="198">
        <f>SUM(P62:P65)</f>
        <v>0</v>
      </c>
      <c r="Q66" s="198">
        <f>SUM(Q62:Q65)</f>
        <v>0</v>
      </c>
      <c r="R66" s="198">
        <f>SUM(R62:R65)</f>
        <v>0</v>
      </c>
      <c r="S66" s="183"/>
    </row>
    <row r="67" spans="1:19" s="2" customFormat="1" ht="53.25" customHeight="1">
      <c r="A67" s="228"/>
      <c r="B67" s="370">
        <v>9</v>
      </c>
      <c r="C67" s="371" t="s">
        <v>472</v>
      </c>
      <c r="D67" s="164" t="s">
        <v>473</v>
      </c>
      <c r="E67" s="372" t="s">
        <v>3</v>
      </c>
      <c r="F67" s="372" t="s">
        <v>471</v>
      </c>
      <c r="G67" s="199">
        <v>261</v>
      </c>
      <c r="H67" s="199">
        <v>893</v>
      </c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83"/>
    </row>
    <row r="68" spans="1:19" s="2" customFormat="1" ht="53.25" customHeight="1">
      <c r="A68" s="228"/>
      <c r="B68" s="370"/>
      <c r="C68" s="371"/>
      <c r="D68" s="164" t="s">
        <v>474</v>
      </c>
      <c r="E68" s="372"/>
      <c r="F68" s="372"/>
      <c r="G68" s="199">
        <v>893</v>
      </c>
      <c r="H68" s="199">
        <v>3434</v>
      </c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83"/>
    </row>
    <row r="69" spans="1:19" s="2" customFormat="1" ht="53.25" customHeight="1">
      <c r="A69" s="228"/>
      <c r="B69" s="360" t="s">
        <v>383</v>
      </c>
      <c r="C69" s="360"/>
      <c r="D69" s="360"/>
      <c r="E69" s="360"/>
      <c r="F69" s="360"/>
      <c r="G69" s="198">
        <f>SUM(G67:G68)</f>
        <v>1154</v>
      </c>
      <c r="H69" s="198">
        <f t="shared" ref="H69:R69" si="11">SUM(H67:H68)</f>
        <v>4327</v>
      </c>
      <c r="I69" s="198">
        <f t="shared" si="11"/>
        <v>0</v>
      </c>
      <c r="J69" s="198">
        <f t="shared" si="11"/>
        <v>0</v>
      </c>
      <c r="K69" s="198">
        <f t="shared" si="11"/>
        <v>0</v>
      </c>
      <c r="L69" s="198">
        <f t="shared" si="11"/>
        <v>0</v>
      </c>
      <c r="M69" s="198">
        <f t="shared" si="11"/>
        <v>0</v>
      </c>
      <c r="N69" s="198">
        <f t="shared" si="11"/>
        <v>0</v>
      </c>
      <c r="O69" s="198">
        <f t="shared" si="11"/>
        <v>0</v>
      </c>
      <c r="P69" s="198">
        <f t="shared" si="11"/>
        <v>0</v>
      </c>
      <c r="Q69" s="198">
        <f t="shared" si="11"/>
        <v>0</v>
      </c>
      <c r="R69" s="198">
        <f t="shared" si="11"/>
        <v>0</v>
      </c>
      <c r="S69" s="183"/>
    </row>
    <row r="70" spans="1:19" s="2" customFormat="1" ht="53.25" customHeight="1">
      <c r="A70" s="223"/>
      <c r="B70" s="366" t="s">
        <v>384</v>
      </c>
      <c r="C70" s="358"/>
      <c r="D70" s="358"/>
      <c r="E70" s="358"/>
      <c r="F70" s="367"/>
      <c r="G70" s="200">
        <f>SUM(G69,G66)</f>
        <v>4140</v>
      </c>
      <c r="H70" s="200">
        <f t="shared" ref="H70:R70" si="12">SUM(H69,H66)</f>
        <v>14443</v>
      </c>
      <c r="I70" s="200">
        <f t="shared" si="12"/>
        <v>0</v>
      </c>
      <c r="J70" s="200">
        <f t="shared" si="12"/>
        <v>0</v>
      </c>
      <c r="K70" s="200">
        <f t="shared" si="12"/>
        <v>0</v>
      </c>
      <c r="L70" s="200">
        <f t="shared" si="12"/>
        <v>0</v>
      </c>
      <c r="M70" s="200">
        <f t="shared" si="12"/>
        <v>0</v>
      </c>
      <c r="N70" s="200">
        <f t="shared" si="12"/>
        <v>0</v>
      </c>
      <c r="O70" s="200">
        <f t="shared" si="12"/>
        <v>0</v>
      </c>
      <c r="P70" s="200">
        <f t="shared" si="12"/>
        <v>0</v>
      </c>
      <c r="Q70" s="200">
        <f t="shared" si="12"/>
        <v>0</v>
      </c>
      <c r="R70" s="200">
        <f t="shared" si="12"/>
        <v>0</v>
      </c>
      <c r="S70" s="134"/>
    </row>
    <row r="71" spans="1:19" s="2" customFormat="1" ht="65.25" customHeight="1">
      <c r="A71" s="353" t="s">
        <v>399</v>
      </c>
      <c r="B71" s="354"/>
      <c r="C71" s="354"/>
      <c r="D71" s="354"/>
      <c r="E71" s="354"/>
      <c r="F71" s="354"/>
      <c r="G71" s="226">
        <f>SUM(G70,G61,G58,G49,G23,G8)</f>
        <v>83248</v>
      </c>
      <c r="H71" s="226">
        <f>SUM(H70,H61,H58,H49,H23,H8)</f>
        <v>264549</v>
      </c>
      <c r="I71" s="226">
        <f>SUM(I70,I61,I58,I49,I23,I8)</f>
        <v>0</v>
      </c>
      <c r="J71" s="226">
        <f>SUM(J70,J61,J58,J49,J23,J8)</f>
        <v>4</v>
      </c>
      <c r="K71" s="226">
        <f>SUM(K70,K61,K58,K49,K23,K8)</f>
        <v>0</v>
      </c>
      <c r="L71" s="226">
        <f>SUM(L70,L61,L58,L49,L23,L8)</f>
        <v>44</v>
      </c>
      <c r="M71" s="226">
        <f>SUM(M70,M61,M58,M49,M23,M8)</f>
        <v>1092</v>
      </c>
      <c r="N71" s="226">
        <f>SUM(N70,N61,N58,N49,N23,N8)</f>
        <v>4</v>
      </c>
      <c r="O71" s="226">
        <f>SUM(O70,O61,O58,O49,O23,O8)</f>
        <v>0</v>
      </c>
      <c r="P71" s="226">
        <f>SUM(P70,P61,P58,P49,P23,P8)</f>
        <v>7</v>
      </c>
      <c r="Q71" s="226">
        <f>SUM(Q70,Q61,Q58,Q49,Q23,Q8)</f>
        <v>143</v>
      </c>
      <c r="R71" s="226">
        <f>SUM(R70,R61,R58,R49,R23,R8)</f>
        <v>557</v>
      </c>
      <c r="S71" s="135"/>
    </row>
    <row r="72" spans="1:19" s="3" customFormat="1" ht="6.75" customHeight="1">
      <c r="A72" s="355"/>
      <c r="B72" s="355"/>
      <c r="C72" s="355"/>
      <c r="D72" s="355"/>
      <c r="E72" s="355"/>
      <c r="F72" s="355"/>
      <c r="G72" s="355"/>
      <c r="H72" s="355"/>
      <c r="I72" s="355"/>
      <c r="J72" s="355"/>
      <c r="K72" s="355"/>
      <c r="L72" s="355"/>
      <c r="M72" s="355"/>
      <c r="N72" s="355"/>
      <c r="O72" s="355"/>
      <c r="P72" s="355"/>
      <c r="Q72" s="355"/>
      <c r="R72" s="355"/>
      <c r="S72" s="230"/>
    </row>
    <row r="73" spans="1:19" s="3" customFormat="1" ht="108.75" customHeight="1">
      <c r="A73" s="355" t="s">
        <v>500</v>
      </c>
      <c r="B73" s="355"/>
      <c r="C73" s="355"/>
      <c r="D73" s="355"/>
      <c r="E73" s="355"/>
      <c r="F73" s="355"/>
      <c r="G73" s="355"/>
      <c r="H73" s="355"/>
      <c r="I73" s="355"/>
      <c r="J73" s="355"/>
      <c r="K73" s="355"/>
      <c r="L73" s="355"/>
      <c r="M73" s="355"/>
      <c r="N73" s="355"/>
      <c r="O73" s="355"/>
      <c r="P73" s="355"/>
      <c r="Q73" s="355"/>
      <c r="R73" s="355"/>
      <c r="S73" s="355"/>
    </row>
    <row r="74" spans="1:19" s="2" customFormat="1" ht="50.25" customHeight="1">
      <c r="A74" s="136"/>
      <c r="B74" s="137"/>
      <c r="C74" s="22"/>
      <c r="D74" s="22"/>
      <c r="E74" s="131"/>
      <c r="F74" s="131"/>
      <c r="G74" s="138"/>
      <c r="H74" s="139"/>
      <c r="I74" s="356" t="s">
        <v>385</v>
      </c>
      <c r="J74" s="356"/>
      <c r="K74" s="356"/>
      <c r="L74" s="356"/>
      <c r="M74" s="356"/>
      <c r="N74" s="356"/>
      <c r="O74" s="356"/>
      <c r="P74" s="356"/>
      <c r="Q74" s="356"/>
      <c r="R74" s="356"/>
      <c r="S74" s="356"/>
    </row>
    <row r="75" spans="1:19" s="2" customFormat="1" ht="50.25" customHeight="1">
      <c r="A75" s="136"/>
      <c r="B75" s="140"/>
      <c r="C75" s="22"/>
      <c r="D75" s="138"/>
      <c r="E75" s="157"/>
      <c r="F75" s="131"/>
      <c r="G75" s="22"/>
      <c r="H75" s="141"/>
      <c r="I75" s="357" t="s">
        <v>386</v>
      </c>
      <c r="J75" s="357"/>
      <c r="K75" s="357"/>
      <c r="L75" s="357"/>
      <c r="M75" s="357"/>
      <c r="N75" s="357"/>
      <c r="O75" s="357"/>
      <c r="P75" s="357"/>
      <c r="Q75" s="357"/>
      <c r="R75" s="357"/>
      <c r="S75" s="357"/>
    </row>
    <row r="76" spans="1:19" s="2" customFormat="1" ht="50.25" customHeight="1">
      <c r="A76" s="136"/>
      <c r="B76" s="142"/>
      <c r="C76" s="143"/>
      <c r="D76" s="138"/>
      <c r="E76" s="131" t="s">
        <v>396</v>
      </c>
      <c r="F76" s="144"/>
      <c r="G76" s="22"/>
      <c r="H76" s="145" t="s">
        <v>264</v>
      </c>
      <c r="I76" s="189" t="s">
        <v>387</v>
      </c>
      <c r="J76" s="146"/>
      <c r="K76" s="189"/>
      <c r="L76" s="189"/>
      <c r="M76" s="160"/>
      <c r="N76" s="189"/>
      <c r="O76" s="189"/>
      <c r="P76" s="189"/>
      <c r="Q76" s="189"/>
      <c r="R76" s="189"/>
      <c r="S76" s="185"/>
    </row>
    <row r="77" spans="1:19" s="2" customFormat="1" ht="50.25" customHeight="1">
      <c r="A77" s="136"/>
      <c r="B77" s="147"/>
      <c r="C77" s="22"/>
      <c r="D77" s="138"/>
      <c r="E77" s="131"/>
      <c r="F77" s="131"/>
      <c r="G77" s="22"/>
      <c r="H77" s="145"/>
      <c r="I77" s="189" t="s">
        <v>388</v>
      </c>
      <c r="J77" s="189"/>
      <c r="K77" s="189"/>
      <c r="L77" s="189"/>
      <c r="M77" s="160"/>
      <c r="N77" s="189"/>
      <c r="O77" s="189"/>
      <c r="P77" s="189"/>
      <c r="Q77" s="189"/>
      <c r="R77" s="189"/>
      <c r="S77" s="189"/>
    </row>
    <row r="78" spans="1:19" s="2" customFormat="1" ht="50.25" customHeight="1">
      <c r="A78" s="147"/>
      <c r="B78" s="148"/>
      <c r="C78" s="22"/>
      <c r="D78" s="22"/>
      <c r="E78" s="131" t="s">
        <v>263</v>
      </c>
      <c r="F78" s="131"/>
      <c r="G78" s="22" t="s">
        <v>395</v>
      </c>
      <c r="H78" s="145"/>
      <c r="I78" s="189" t="s">
        <v>489</v>
      </c>
      <c r="J78" s="189"/>
      <c r="K78" s="189"/>
      <c r="L78" s="189"/>
      <c r="M78" s="160"/>
      <c r="N78" s="189"/>
      <c r="O78" s="189"/>
      <c r="P78" s="189"/>
      <c r="Q78" s="189"/>
      <c r="R78" s="189"/>
      <c r="S78" s="189"/>
    </row>
    <row r="79" spans="1:19" s="2" customFormat="1" ht="46.5">
      <c r="A79" s="148"/>
      <c r="B79" s="149"/>
      <c r="C79" s="22"/>
      <c r="D79" s="22"/>
      <c r="E79" s="131"/>
      <c r="F79" s="131"/>
      <c r="G79" s="22"/>
      <c r="H79" s="145"/>
      <c r="I79" s="189" t="s">
        <v>389</v>
      </c>
      <c r="J79" s="189"/>
      <c r="K79" s="189"/>
      <c r="L79" s="189"/>
      <c r="M79" s="160"/>
      <c r="N79" s="189"/>
      <c r="O79" s="189"/>
      <c r="P79" s="189"/>
      <c r="Q79" s="189"/>
      <c r="R79" s="189"/>
      <c r="S79" s="189"/>
    </row>
    <row r="80" spans="1:19" s="2" customFormat="1" ht="50.25" customHeight="1">
      <c r="A80" s="149"/>
      <c r="B80" s="22"/>
      <c r="C80" s="22"/>
      <c r="D80" s="22"/>
      <c r="E80" s="131"/>
      <c r="F80" s="131"/>
      <c r="G80" s="22"/>
      <c r="H80" s="145"/>
      <c r="I80" s="189" t="s">
        <v>390</v>
      </c>
      <c r="J80" s="189"/>
      <c r="K80" s="136"/>
      <c r="L80" s="150"/>
      <c r="M80" s="161"/>
      <c r="N80" s="150"/>
      <c r="O80" s="150"/>
      <c r="P80" s="150"/>
      <c r="Q80" s="151"/>
      <c r="R80" s="20"/>
      <c r="S80" s="189"/>
    </row>
    <row r="81" spans="1:20" s="2" customFormat="1" ht="170.25" customHeight="1">
      <c r="A81" s="22"/>
      <c r="B81" s="22"/>
      <c r="C81" s="22"/>
      <c r="D81" s="152"/>
      <c r="E81" s="131"/>
      <c r="F81" s="131"/>
      <c r="G81" s="22"/>
      <c r="H81" s="136"/>
      <c r="I81" s="136"/>
      <c r="J81" s="136"/>
      <c r="K81" s="136"/>
      <c r="L81" s="150"/>
      <c r="M81" s="162" t="s">
        <v>115</v>
      </c>
      <c r="N81" s="20"/>
      <c r="O81" s="20"/>
      <c r="P81" s="20"/>
      <c r="Q81" s="20"/>
      <c r="R81" s="21"/>
      <c r="S81" s="21"/>
    </row>
    <row r="82" spans="1:20" s="2" customFormat="1" ht="54.75" customHeight="1">
      <c r="A82" s="22"/>
      <c r="B82" s="22"/>
      <c r="C82" s="22"/>
      <c r="D82" s="152"/>
      <c r="E82" s="131"/>
      <c r="F82" s="131"/>
      <c r="G82" s="22"/>
      <c r="H82" s="136"/>
      <c r="I82" s="136"/>
      <c r="J82" s="136"/>
      <c r="K82" s="136"/>
      <c r="L82" s="150" t="s">
        <v>395</v>
      </c>
      <c r="M82" s="364" t="s">
        <v>506</v>
      </c>
      <c r="N82" s="364"/>
      <c r="O82" s="364"/>
      <c r="P82" s="364"/>
      <c r="Q82" s="364"/>
      <c r="R82" s="364"/>
      <c r="S82" s="364"/>
    </row>
    <row r="83" spans="1:20" s="2" customFormat="1" ht="54.75" customHeight="1">
      <c r="A83" s="22"/>
      <c r="B83" s="22"/>
      <c r="C83" s="22"/>
      <c r="D83" s="152"/>
      <c r="E83" s="131"/>
      <c r="F83" s="131"/>
      <c r="G83" s="22"/>
      <c r="H83" s="136"/>
      <c r="I83" s="136"/>
      <c r="J83" s="136"/>
      <c r="K83" s="136"/>
      <c r="L83" s="150"/>
      <c r="M83" s="364" t="s">
        <v>504</v>
      </c>
      <c r="N83" s="364"/>
      <c r="O83" s="364"/>
      <c r="P83" s="364"/>
      <c r="Q83" s="364"/>
      <c r="R83" s="364"/>
      <c r="S83" s="364"/>
      <c r="T83" s="21" t="s">
        <v>391</v>
      </c>
    </row>
    <row r="84" spans="1:20" s="2" customFormat="1" ht="54.75" customHeight="1">
      <c r="A84" s="22"/>
      <c r="B84" s="22"/>
      <c r="C84" s="22"/>
      <c r="D84" s="22"/>
      <c r="E84" s="131"/>
      <c r="F84" s="131"/>
      <c r="G84" s="22"/>
      <c r="H84" s="153"/>
      <c r="I84" s="153"/>
      <c r="J84" s="153"/>
      <c r="K84" s="153"/>
      <c r="L84" s="150"/>
      <c r="M84" s="359" t="s">
        <v>122</v>
      </c>
      <c r="N84" s="359"/>
      <c r="O84" s="359"/>
      <c r="P84" s="359"/>
      <c r="Q84" s="359"/>
      <c r="R84" s="359"/>
      <c r="S84" s="219"/>
    </row>
    <row r="85" spans="1:20" s="2" customFormat="1" ht="55.5" customHeight="1">
      <c r="A85" s="22"/>
      <c r="B85" s="22"/>
      <c r="C85" s="154"/>
      <c r="D85" s="154"/>
      <c r="E85" s="184"/>
      <c r="F85" s="184"/>
      <c r="G85" s="154"/>
      <c r="H85" s="154"/>
      <c r="I85" s="154"/>
      <c r="J85" s="154"/>
      <c r="K85" s="154"/>
      <c r="L85" s="154"/>
      <c r="M85" s="348" t="s">
        <v>121</v>
      </c>
      <c r="N85" s="348"/>
      <c r="O85" s="348"/>
      <c r="P85" s="348"/>
      <c r="Q85" s="348"/>
      <c r="R85" s="348"/>
      <c r="S85" s="348"/>
    </row>
    <row r="86" spans="1:20" s="2" customFormat="1" ht="66" customHeight="1">
      <c r="A86" s="8"/>
      <c r="B86" s="8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20" s="2" customFormat="1" ht="66" customHeight="1">
      <c r="A87" s="8"/>
      <c r="B87" s="8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 t="s">
        <v>395</v>
      </c>
      <c r="O87" s="1"/>
      <c r="P87" s="1"/>
      <c r="Q87" s="1"/>
      <c r="R87" s="1"/>
      <c r="S87" s="1"/>
    </row>
    <row r="88" spans="1:20" s="2" customFormat="1" ht="83.25" customHeight="1">
      <c r="A88" s="8"/>
      <c r="B88" s="8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20" s="2" customFormat="1" ht="88.5" customHeight="1">
      <c r="A89" s="8"/>
      <c r="B89" s="12"/>
      <c r="C89" s="12"/>
      <c r="D89" s="12"/>
      <c r="E89" s="133"/>
      <c r="F89" s="133"/>
      <c r="G89" s="12"/>
      <c r="H89" s="12"/>
      <c r="I89" s="12"/>
      <c r="J89" s="1"/>
      <c r="K89" s="1"/>
      <c r="L89" s="1"/>
      <c r="N89" s="1"/>
      <c r="O89" s="1"/>
      <c r="P89" s="1"/>
      <c r="Q89" s="1"/>
      <c r="R89" s="1"/>
      <c r="S89" s="1"/>
    </row>
    <row r="90" spans="1:20" s="2" customFormat="1" ht="74.25" customHeight="1">
      <c r="A90" s="12"/>
      <c r="B90" s="12"/>
      <c r="C90" s="12"/>
      <c r="D90" s="12"/>
      <c r="E90" s="133"/>
      <c r="F90" s="133"/>
      <c r="G90" s="12"/>
      <c r="H90" s="12"/>
      <c r="I90" s="12"/>
      <c r="J90" s="1"/>
      <c r="K90" s="1"/>
      <c r="L90" s="1"/>
      <c r="N90" s="1"/>
      <c r="O90" s="1"/>
      <c r="P90" s="1"/>
      <c r="Q90" s="1"/>
      <c r="R90" s="1"/>
      <c r="S90" s="1"/>
    </row>
    <row r="91" spans="1:20" s="2" customFormat="1" ht="65.099999999999994" customHeight="1">
      <c r="A91" s="12"/>
      <c r="B91" s="12"/>
      <c r="C91" s="12"/>
      <c r="D91" s="12"/>
      <c r="E91" s="133"/>
      <c r="F91" s="133"/>
      <c r="G91" s="12"/>
      <c r="H91" s="12"/>
      <c r="I91" s="12"/>
      <c r="J91" s="1"/>
      <c r="K91" s="1"/>
      <c r="L91" s="1"/>
      <c r="N91" s="1"/>
      <c r="O91" s="1"/>
      <c r="P91" s="1"/>
      <c r="Q91" s="1"/>
      <c r="R91" s="1"/>
      <c r="S91" s="1"/>
    </row>
    <row r="92" spans="1:20" s="2" customFormat="1" ht="65.099999999999994" customHeight="1">
      <c r="A92" s="12"/>
      <c r="B92" s="12"/>
      <c r="C92" s="12"/>
      <c r="D92" s="12"/>
      <c r="E92" s="133"/>
      <c r="F92" s="133"/>
      <c r="G92" s="12"/>
      <c r="H92" s="12"/>
      <c r="I92" s="12"/>
      <c r="J92" s="1"/>
      <c r="K92" s="1"/>
      <c r="L92" s="1"/>
      <c r="N92" s="1"/>
      <c r="O92" s="1"/>
      <c r="P92" s="1"/>
      <c r="Q92" s="1"/>
      <c r="R92" s="1"/>
      <c r="S92" s="1"/>
    </row>
    <row r="93" spans="1:20" s="2" customFormat="1" ht="144" customHeight="1">
      <c r="A93" s="12"/>
      <c r="B93" s="12"/>
      <c r="C93" s="12"/>
      <c r="D93" s="12"/>
      <c r="E93" s="133"/>
      <c r="F93" s="133"/>
      <c r="G93" s="12"/>
      <c r="H93" s="12"/>
      <c r="I93" s="12"/>
      <c r="J93" s="1"/>
      <c r="K93" s="1"/>
      <c r="L93" s="1"/>
      <c r="N93" s="1"/>
      <c r="O93" s="1"/>
      <c r="P93" s="1"/>
      <c r="Q93" s="1"/>
      <c r="R93" s="1"/>
      <c r="S93" s="1"/>
    </row>
    <row r="94" spans="1:20" s="2" customFormat="1" ht="65.099999999999994" customHeight="1">
      <c r="A94" s="12"/>
      <c r="B94" s="12"/>
      <c r="C94" s="12"/>
      <c r="D94" s="12"/>
      <c r="E94" s="133"/>
      <c r="F94" s="133"/>
      <c r="G94" s="12"/>
      <c r="H94" s="12"/>
      <c r="I94" s="12"/>
      <c r="J94" s="1"/>
      <c r="K94" s="1"/>
      <c r="L94" s="1"/>
      <c r="N94" s="1"/>
      <c r="O94" s="1"/>
      <c r="P94" s="1"/>
      <c r="Q94" s="1"/>
      <c r="R94" s="1"/>
      <c r="S94" s="1"/>
    </row>
    <row r="95" spans="1:20" s="2" customFormat="1" ht="65.099999999999994" customHeight="1">
      <c r="A95" s="12"/>
      <c r="B95" s="12"/>
      <c r="C95" s="12"/>
      <c r="D95" s="12"/>
      <c r="E95" s="133"/>
      <c r="F95" s="133"/>
      <c r="G95" s="12"/>
      <c r="H95" s="12"/>
      <c r="I95" s="12"/>
      <c r="J95" s="1"/>
      <c r="K95" s="1"/>
      <c r="L95" s="1"/>
      <c r="N95" s="1"/>
      <c r="O95" s="1"/>
      <c r="P95" s="1"/>
      <c r="Q95" s="1"/>
      <c r="R95" s="1"/>
      <c r="S95" s="1"/>
    </row>
    <row r="96" spans="1:20" s="2" customFormat="1" ht="93" customHeight="1">
      <c r="A96" s="12"/>
      <c r="B96" s="12"/>
      <c r="C96" s="12"/>
      <c r="D96" s="12"/>
      <c r="E96" s="133"/>
      <c r="F96" s="133"/>
      <c r="G96" s="12"/>
      <c r="H96" s="12"/>
      <c r="I96" s="12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2.25" customHeight="1">
      <c r="A97" s="12"/>
      <c r="B97" s="12"/>
      <c r="C97" s="12"/>
      <c r="D97" s="12"/>
      <c r="E97" s="133"/>
      <c r="F97" s="133"/>
      <c r="G97" s="12"/>
      <c r="H97" s="12"/>
      <c r="I97" s="12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99.75" customHeight="1">
      <c r="A98" s="12"/>
      <c r="B98" s="12"/>
      <c r="C98" s="12"/>
      <c r="D98" s="12"/>
      <c r="E98" s="133"/>
      <c r="F98" s="133"/>
      <c r="G98" s="12"/>
      <c r="H98" s="12"/>
      <c r="I98" s="12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63" customHeight="1">
      <c r="A99" s="12"/>
      <c r="B99" s="12"/>
      <c r="C99" s="12"/>
      <c r="D99" s="12"/>
      <c r="E99" s="133"/>
      <c r="F99" s="133"/>
      <c r="G99" s="12"/>
      <c r="H99" s="12"/>
      <c r="I99" s="12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55.5" customHeight="1">
      <c r="A100" s="12"/>
      <c r="B100" s="12"/>
      <c r="C100" s="12"/>
      <c r="D100" s="12"/>
      <c r="E100" s="133"/>
      <c r="F100" s="133"/>
      <c r="G100" s="12"/>
      <c r="H100" s="12"/>
      <c r="I100" s="12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55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57.7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59.2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224.2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2.7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63.7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65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65.2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3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81.7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5.9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5.9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21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61.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8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8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196.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5.9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88.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94.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09.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20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2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4.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59.2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6.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1.2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235.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7.2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0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8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84.7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2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132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78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78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134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108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117.7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78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66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75.7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3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78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50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75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6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84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57" hidden="1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77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6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83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147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81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8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44" hidden="1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86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87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96.7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94.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100.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104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66.7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66.7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63.7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5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57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189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63.7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65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63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8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02.7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63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5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73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3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81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8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53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53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53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55.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131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151.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85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75.9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75.9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126.7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4.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95.2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89.2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89.2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8.2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5.7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150.7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0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80.2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77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7.2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75.7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94.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84.7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104.2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2.2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4.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2.2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0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168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79.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0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2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6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6.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76.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105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64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66.9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66.9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6.9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6.9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219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66.9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66.9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66.9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0.7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87.7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101.2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124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74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73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8.7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57.7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87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155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8.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69.7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65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70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70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73.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57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71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76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0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52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56.2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2.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</row>
    <row r="251" spans="1:21" s="2" customFormat="1" ht="65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2" customFormat="1" ht="150.7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55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  <c r="T253" s="202"/>
      <c r="U253" s="202"/>
    </row>
    <row r="254" spans="1:21" s="2" customFormat="1" ht="57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  <c r="T254" s="202"/>
      <c r="U254" s="202"/>
    </row>
    <row r="255" spans="1:21" s="2" customFormat="1" ht="59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  <c r="T255" s="202"/>
      <c r="U255" s="202"/>
    </row>
    <row r="256" spans="1:21" s="2" customFormat="1" ht="63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21" s="2" customFormat="1" ht="51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21" s="2" customFormat="1" ht="54.7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21" s="2" customFormat="1" ht="52.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21" s="2" customFormat="1" ht="138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21" s="2" customFormat="1" ht="51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  <c r="T261" s="202"/>
      <c r="U261" s="202"/>
    </row>
    <row r="262" spans="1:21" s="2" customFormat="1" ht="57.7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  <c r="T262" s="202"/>
      <c r="U262" s="202"/>
    </row>
    <row r="263" spans="1:21" s="2" customFormat="1" ht="62.2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  <c r="T263" s="202"/>
      <c r="U263" s="202"/>
    </row>
    <row r="264" spans="1:21" s="2" customFormat="1" ht="58.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21" s="2" customFormat="1" ht="68.2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21" s="3" customFormat="1" ht="26.2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M266" s="2"/>
      <c r="N266" s="1"/>
      <c r="O266" s="1"/>
      <c r="P266" s="1"/>
      <c r="Q266" s="1"/>
      <c r="R266" s="1"/>
      <c r="S266" s="1"/>
    </row>
    <row r="267" spans="1:21" s="3" customFormat="1" ht="70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M267" s="2"/>
      <c r="N267" s="1"/>
      <c r="O267" s="1"/>
      <c r="P267" s="1"/>
      <c r="Q267" s="1"/>
      <c r="R267" s="1"/>
      <c r="S267" s="1"/>
    </row>
    <row r="268" spans="1:21" s="3" customFormat="1" ht="38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M268" s="2"/>
      <c r="N268" s="1"/>
      <c r="O268" s="1"/>
      <c r="P268" s="1"/>
      <c r="Q268" s="1"/>
      <c r="R268" s="1"/>
      <c r="S268" s="1"/>
    </row>
    <row r="269" spans="1:21" s="3" customFormat="1" ht="24.7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M269" s="2"/>
      <c r="N269" s="1"/>
      <c r="O269" s="1"/>
      <c r="P269" s="1"/>
      <c r="Q269" s="1"/>
      <c r="R269" s="1"/>
      <c r="S269" s="1"/>
    </row>
    <row r="270" spans="1:21" s="3" customFormat="1" ht="68.2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M270" s="2"/>
      <c r="N270" s="1"/>
      <c r="O270" s="1"/>
      <c r="P270" s="1"/>
      <c r="Q270" s="1"/>
      <c r="R270" s="1"/>
      <c r="S270" s="1"/>
    </row>
    <row r="271" spans="1:21" s="3" customFormat="1" ht="295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M271" s="2"/>
      <c r="N271" s="1"/>
      <c r="O271" s="1"/>
      <c r="P271" s="1"/>
      <c r="Q271" s="1"/>
      <c r="R271" s="1"/>
      <c r="S271" s="1"/>
    </row>
    <row r="272" spans="1:21" s="3" customFormat="1" ht="72.7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M272" s="2"/>
      <c r="N272" s="1"/>
      <c r="O272" s="1"/>
      <c r="P272" s="1"/>
      <c r="Q272" s="1"/>
      <c r="R272" s="1"/>
      <c r="S272" s="1"/>
    </row>
    <row r="273" spans="1:19" s="2" customFormat="1" ht="68.2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19" s="2" customFormat="1" ht="148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19" s="2" customFormat="1" ht="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19" s="2" customFormat="1" ht="78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19" s="2" customFormat="1" ht="132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19" s="2" customFormat="1" ht="72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19" s="2" customFormat="1" ht="68.2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19" s="2" customFormat="1" ht="81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19" s="2" customFormat="1" ht="56.2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19" s="2" customFormat="1" ht="82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19" s="2" customFormat="1" ht="69.9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19" s="2" customFormat="1" ht="72.9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19" s="2" customFormat="1" ht="67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19" s="2" customFormat="1" ht="55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19" s="2" customFormat="1" ht="80.2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19" s="2" customFormat="1" ht="58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21" s="2" customFormat="1" ht="54.7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21" s="2" customFormat="1" ht="46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21" s="2" customFormat="1" ht="147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52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51.7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58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  <c r="T294" s="16"/>
      <c r="U294" s="16"/>
    </row>
    <row r="295" spans="1:21" s="2" customFormat="1" ht="51.7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  <c r="T295" s="16"/>
      <c r="U295" s="16"/>
    </row>
    <row r="296" spans="1:21" s="2" customFormat="1" ht="59.2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  <c r="T296" s="16"/>
      <c r="U296" s="16"/>
    </row>
    <row r="297" spans="1:21" s="2" customFormat="1" ht="58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21" s="2" customFormat="1" ht="57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3"/>
      <c r="U298" s="13"/>
    </row>
    <row r="299" spans="1:21" s="2" customFormat="1" ht="57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3"/>
      <c r="U299" s="13"/>
    </row>
    <row r="300" spans="1:21" s="2" customFormat="1" ht="57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  <c r="T300" s="13"/>
      <c r="U300" s="13"/>
    </row>
    <row r="301" spans="1:21" s="2" customFormat="1" ht="51.7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21" s="2" customFormat="1" ht="55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21" s="2" customFormat="1" ht="54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21" s="2" customFormat="1" ht="4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2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43.5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97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2.1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46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49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0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54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57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55.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7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1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67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6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7.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19" s="2" customFormat="1" ht="52.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19" s="2" customFormat="1" ht="55.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19" s="2" customFormat="1" ht="150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19" s="2" customFormat="1" ht="62.1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19" s="2" customFormat="1" ht="62.1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19" s="2" customFormat="1" ht="144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19" s="2" customFormat="1" ht="62.1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19" s="2" customFormat="1" ht="62.1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19" s="2" customFormat="1" ht="109.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19" s="2" customFormat="1" ht="40.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19" s="2" customFormat="1" ht="36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19" s="2" customFormat="1" ht="86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19" s="2" customFormat="1" ht="77.2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19" s="2" customFormat="1" ht="58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19" s="2" customFormat="1" ht="102.7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19" s="2" customFormat="1" ht="66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62.2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4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6.2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4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84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3.2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53.2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6"/>
      <c r="U343" s="16"/>
    </row>
    <row r="344" spans="1:21" s="2" customFormat="1" ht="53.2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6"/>
      <c r="U344" s="16"/>
    </row>
    <row r="345" spans="1:21" s="2" customFormat="1" ht="60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60.7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8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51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50.2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1.7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70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4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21" s="2" customFormat="1" ht="55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21" s="2" customFormat="1" ht="79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21" s="2" customFormat="1" ht="64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21" s="2" customFormat="1" ht="60.7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21" s="2" customFormat="1" ht="51.7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21" s="2" customFormat="1" ht="55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  <c r="T358" s="16"/>
      <c r="U358" s="16"/>
    </row>
    <row r="359" spans="1:21" s="2" customFormat="1" ht="57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  <c r="T359" s="16"/>
      <c r="U359" s="16"/>
    </row>
    <row r="360" spans="1:21" s="2" customFormat="1" ht="60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  <c r="T360" s="16"/>
      <c r="U360" s="16"/>
    </row>
    <row r="361" spans="1:21" s="2" customFormat="1" ht="58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21" s="2" customFormat="1" ht="61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21" s="2" customFormat="1" ht="67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21" s="2" customFormat="1" ht="55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21" s="2" customFormat="1" ht="46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21" s="2" customFormat="1" ht="39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21" s="2" customFormat="1" ht="48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21" s="2" customFormat="1" ht="42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60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51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51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60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88.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54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49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52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39.7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33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47.2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37.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6" hidden="1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1.2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2.7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39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2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54.7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64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7.2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2" customFormat="1" ht="42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21" s="2" customFormat="1" ht="46.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63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42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48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40.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40.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40.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40.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54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42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  <c r="T399" s="14"/>
      <c r="U399" s="14"/>
    </row>
    <row r="400" spans="1:21" s="2" customFormat="1" ht="39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4"/>
      <c r="U400" s="14"/>
    </row>
    <row r="401" spans="1:21" s="2" customFormat="1" ht="39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4"/>
      <c r="U401" s="14"/>
    </row>
    <row r="402" spans="1:21" s="2" customFormat="1" ht="75.7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9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9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85.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9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9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45.7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3" customFormat="1" ht="48.7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M409" s="2"/>
      <c r="N409" s="1"/>
      <c r="O409" s="1"/>
      <c r="P409" s="1"/>
      <c r="Q409" s="1"/>
      <c r="R409" s="1"/>
      <c r="S409" s="1"/>
    </row>
    <row r="410" spans="1:21" s="2" customFormat="1" ht="39.75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56.2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36.7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56.25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35.25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s="2" customFormat="1" ht="33.75" customHeight="1">
      <c r="A415" s="1"/>
      <c r="B415" s="1"/>
      <c r="C415" s="1"/>
      <c r="D415" s="1"/>
      <c r="E415" s="132"/>
      <c r="F415" s="132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</row>
    <row r="416" spans="1:21" s="2" customFormat="1" ht="33" customHeight="1">
      <c r="A416" s="1"/>
      <c r="B416" s="1"/>
      <c r="C416" s="1"/>
      <c r="D416" s="1"/>
      <c r="E416" s="132"/>
      <c r="F416" s="132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</row>
    <row r="417" spans="1:21" s="2" customFormat="1" ht="39" customHeight="1">
      <c r="A417" s="1"/>
      <c r="B417" s="1"/>
      <c r="C417" s="1"/>
      <c r="D417" s="1"/>
      <c r="E417" s="132"/>
      <c r="F417" s="132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</row>
    <row r="418" spans="1:21" s="2" customFormat="1" ht="42" customHeight="1">
      <c r="A418" s="1"/>
      <c r="B418" s="1"/>
      <c r="C418" s="1"/>
      <c r="D418" s="1"/>
      <c r="E418" s="132"/>
      <c r="F418" s="132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</row>
    <row r="419" spans="1:21" s="2" customFormat="1" ht="90" customHeight="1">
      <c r="A419" s="1"/>
      <c r="B419" s="1"/>
      <c r="C419" s="1"/>
      <c r="D419" s="1"/>
      <c r="E419" s="132"/>
      <c r="F419" s="132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</row>
    <row r="420" spans="1:21" s="2" customFormat="1" ht="37.5" customHeight="1">
      <c r="A420" s="1"/>
      <c r="B420" s="1"/>
      <c r="C420" s="1"/>
      <c r="D420" s="1"/>
      <c r="E420" s="132"/>
      <c r="F420" s="132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  <c r="T420" s="15"/>
      <c r="U420" s="15"/>
    </row>
    <row r="421" spans="1:21" s="2" customFormat="1" ht="12" hidden="1" customHeight="1">
      <c r="A421" s="1"/>
      <c r="B421" s="1"/>
      <c r="C421" s="1"/>
      <c r="D421" s="1"/>
      <c r="E421" s="132"/>
      <c r="F421" s="132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  <c r="T421" s="15"/>
      <c r="U421" s="15"/>
    </row>
    <row r="422" spans="1:21" s="2" customFormat="1" ht="40.5" customHeight="1">
      <c r="A422" s="1"/>
      <c r="B422" s="1"/>
      <c r="C422" s="1"/>
      <c r="D422" s="1"/>
      <c r="E422" s="132"/>
      <c r="F422" s="132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  <c r="T422" s="15"/>
      <c r="U422" s="15"/>
    </row>
    <row r="423" spans="1:21" s="2" customFormat="1" ht="38.25" customHeight="1">
      <c r="A423" s="1"/>
      <c r="B423" s="1"/>
      <c r="C423" s="1"/>
      <c r="D423" s="1"/>
      <c r="E423" s="132"/>
      <c r="F423" s="132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</row>
    <row r="424" spans="1:21" s="2" customFormat="1" ht="30.75" customHeight="1">
      <c r="A424" s="1"/>
      <c r="B424" s="1"/>
      <c r="C424" s="1"/>
      <c r="D424" s="1"/>
      <c r="E424" s="132"/>
      <c r="F424" s="132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</row>
    <row r="425" spans="1:21" s="2" customFormat="1" ht="33" customHeight="1">
      <c r="A425" s="1"/>
      <c r="B425" s="1"/>
      <c r="C425" s="1"/>
      <c r="D425" s="1"/>
      <c r="E425" s="132"/>
      <c r="F425" s="132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</row>
    <row r="426" spans="1:21" ht="33" hidden="1" customHeight="1"/>
    <row r="427" spans="1:21" ht="33" customHeight="1"/>
    <row r="428" spans="1:21" ht="34.5" customHeight="1"/>
    <row r="429" spans="1:21" ht="40.5" customHeight="1"/>
    <row r="430" spans="1:21" ht="37.5" customHeight="1"/>
    <row r="431" spans="1:21" ht="44.25" customHeight="1"/>
    <row r="432" spans="1:21" ht="56.25" customHeight="1"/>
    <row r="433" ht="33.75" customHeight="1"/>
    <row r="434" ht="34.5" customHeight="1"/>
    <row r="435" ht="29.25" customHeight="1"/>
    <row r="436" ht="33.75" customHeight="1"/>
    <row r="437" ht="33.75" customHeight="1"/>
    <row r="438" ht="38.25" customHeight="1"/>
    <row r="439" ht="28.5" customHeight="1"/>
    <row r="440" ht="30.75" customHeight="1"/>
    <row r="441" ht="32.25" customHeight="1"/>
    <row r="442" ht="36.75" customHeight="1"/>
    <row r="443" ht="32.25" customHeight="1"/>
    <row r="444" ht="40.5" customHeight="1"/>
    <row r="445" ht="36.75" customHeight="1"/>
    <row r="446" ht="37.5" customHeight="1"/>
    <row r="447" ht="33.75" customHeight="1"/>
    <row r="448" ht="34.5" customHeight="1"/>
    <row r="449" ht="32.25" customHeight="1"/>
    <row r="450" ht="31.5" customHeight="1"/>
    <row r="451" ht="33.75" customHeight="1"/>
    <row r="452" ht="137.25" customHeight="1"/>
    <row r="453" ht="31.5" customHeight="1"/>
    <row r="454" ht="31.5" customHeight="1"/>
    <row r="455" ht="32.25" customHeight="1"/>
    <row r="456" ht="34.5" customHeight="1"/>
    <row r="457" ht="33.75" customHeight="1"/>
    <row r="458" ht="38.25" customHeight="1"/>
    <row r="459" ht="93.75" customHeight="1"/>
    <row r="460" ht="36.75" customHeight="1"/>
    <row r="461" ht="31.5" customHeight="1"/>
    <row r="462" ht="29.25" customHeight="1"/>
    <row r="463" ht="40.5" customHeight="1"/>
    <row r="464" ht="63.75" customHeight="1"/>
    <row r="465" ht="27" hidden="1" customHeight="1"/>
    <row r="466" ht="55.5" customHeight="1"/>
    <row r="467" ht="37.5" customHeight="1"/>
    <row r="468" ht="30.75" customHeight="1"/>
    <row r="469" ht="30.75" customHeight="1"/>
    <row r="470" ht="30.75" customHeight="1"/>
    <row r="471" ht="33.75" customHeight="1"/>
    <row r="472" ht="107.25" customHeight="1"/>
    <row r="473" ht="33.75" customHeight="1"/>
    <row r="474" ht="30.75" customHeight="1"/>
    <row r="475" ht="35.25" customHeight="1"/>
    <row r="476" ht="60" customHeight="1"/>
    <row r="477" ht="39" customHeight="1"/>
    <row r="478" ht="64.5" customHeight="1"/>
    <row r="479" ht="36" customHeight="1"/>
    <row r="480" ht="39" customHeight="1"/>
    <row r="481" ht="39.75" customHeight="1"/>
    <row r="482" ht="42" customHeight="1"/>
    <row r="483" ht="35.25" customHeight="1"/>
    <row r="484" ht="87.75" customHeight="1"/>
    <row r="485" ht="36.75" customHeight="1"/>
    <row r="486" ht="33" customHeight="1"/>
    <row r="487" ht="29.25" customHeight="1"/>
    <row r="488" ht="27.75" customHeight="1"/>
    <row r="489" ht="31.5" customHeight="1"/>
    <row r="490" ht="29.25" customHeight="1"/>
    <row r="491" ht="100.5" customHeight="1"/>
    <row r="492" ht="30" customHeight="1"/>
    <row r="493" ht="36" customHeight="1"/>
    <row r="494" ht="31.5" customHeight="1"/>
    <row r="495" ht="71.25" customHeight="1"/>
    <row r="496" ht="38.25" customHeight="1"/>
    <row r="497" ht="40.5" customHeight="1"/>
    <row r="498" ht="47.25" customHeight="1"/>
    <row r="499" ht="41.25" customHeight="1"/>
    <row r="500" ht="57.75" customHeight="1"/>
    <row r="501" ht="31.5" customHeight="1"/>
    <row r="502" ht="34.5" customHeight="1"/>
    <row r="503" ht="36" customHeight="1"/>
    <row r="504" ht="35.25" customHeight="1"/>
    <row r="505" ht="30" customHeight="1"/>
    <row r="506" ht="33.75" customHeight="1"/>
    <row r="507" ht="39.75" customHeight="1"/>
    <row r="508" ht="124.5" customHeight="1"/>
    <row r="509" ht="37.5" customHeight="1"/>
    <row r="510" ht="32.25" customHeight="1"/>
    <row r="511" ht="35.25" customHeight="1"/>
    <row r="512" ht="33.75" customHeight="1"/>
    <row r="513" ht="76.5" customHeight="1"/>
    <row r="514" ht="39.75" customHeight="1"/>
    <row r="515" ht="39" customHeight="1"/>
    <row r="516" ht="70.5" customHeight="1"/>
    <row r="517" ht="28.5" customHeight="1"/>
    <row r="518" ht="36" customHeight="1"/>
    <row r="519" ht="54" customHeight="1"/>
    <row r="520" ht="38.25" customHeight="1"/>
    <row r="521" ht="54" customHeight="1"/>
    <row r="522" ht="35.25" customHeight="1"/>
    <row r="523" ht="64.5" customHeight="1"/>
    <row r="524" ht="37.5" customHeight="1"/>
    <row r="525" ht="38.25" customHeight="1"/>
    <row r="526" ht="32.25" customHeight="1"/>
    <row r="527" ht="29.25" customHeight="1"/>
    <row r="528" ht="31.5" customHeight="1"/>
    <row r="529" ht="65.25" customHeight="1"/>
    <row r="530" ht="33.75" customHeight="1"/>
    <row r="531" ht="35.25" customHeight="1"/>
    <row r="532" ht="37.5" customHeight="1"/>
    <row r="533" ht="37.5" customHeight="1"/>
    <row r="534" ht="37.5" customHeight="1"/>
    <row r="535" ht="36" customHeight="1"/>
    <row r="536" ht="30.75" customHeight="1"/>
    <row r="537" ht="33" customHeight="1"/>
    <row r="538" ht="36.75" customHeight="1"/>
    <row r="539" ht="93.75" customHeight="1"/>
    <row r="540" ht="34.5" customHeight="1"/>
    <row r="541" ht="33" customHeight="1"/>
    <row r="542" ht="38.25" customHeight="1"/>
    <row r="543" ht="54.75" customHeight="1"/>
    <row r="544" ht="28.5" customHeight="1"/>
    <row r="545" ht="57" customHeight="1"/>
    <row r="546" ht="30" customHeight="1"/>
    <row r="547" ht="30" customHeight="1"/>
    <row r="548" ht="30" customHeight="1"/>
    <row r="549" ht="34.5" customHeight="1"/>
    <row r="550" ht="33" customHeight="1"/>
    <row r="551" ht="30.75" customHeight="1"/>
    <row r="552" ht="32.25" customHeight="1"/>
    <row r="553" ht="31.5" customHeight="1"/>
    <row r="554" ht="31.5" customHeight="1"/>
    <row r="555" ht="26.25" customHeight="1"/>
    <row r="556" ht="61.5" customHeight="1"/>
    <row r="557" ht="30" customHeight="1"/>
    <row r="558" ht="25.5" customHeight="1"/>
    <row r="559" ht="29.25" customHeight="1"/>
    <row r="560" ht="29.25" customHeight="1"/>
    <row r="561" ht="27.75" customHeight="1"/>
    <row r="562" ht="38.25" customHeight="1"/>
    <row r="563" ht="30.75" customHeight="1"/>
    <row r="564" ht="87" customHeight="1"/>
    <row r="565" ht="32.25" customHeight="1"/>
    <row r="566" ht="29.25" customHeight="1"/>
    <row r="567" ht="31.5" customHeight="1"/>
    <row r="568" ht="33.75" customHeight="1"/>
    <row r="569" ht="29.25" customHeight="1"/>
    <row r="570" ht="32.25" customHeight="1"/>
    <row r="571" ht="30.75" customHeight="1"/>
    <row r="572" ht="82.5" customHeight="1"/>
    <row r="573" ht="32.25" customHeight="1"/>
    <row r="574" ht="30.75" customHeight="1"/>
    <row r="575" ht="33.75" customHeight="1"/>
    <row r="576" ht="38.25" customHeight="1"/>
    <row r="577" ht="34.5" customHeight="1"/>
    <row r="578" ht="37.5" customHeight="1"/>
    <row r="579" ht="84.75" customHeight="1"/>
    <row r="580" ht="32.25" customHeight="1"/>
    <row r="581" ht="32.25" customHeight="1"/>
    <row r="582" ht="39" customHeight="1"/>
    <row r="583" ht="32.25" customHeight="1"/>
    <row r="584" ht="30" customHeight="1"/>
    <row r="585" ht="32.25" customHeight="1"/>
    <row r="586" ht="39" customHeight="1"/>
    <row r="587" ht="36" customHeight="1"/>
    <row r="588" ht="39" customHeight="1"/>
    <row r="589" ht="39" customHeight="1"/>
    <row r="590" ht="39" customHeight="1"/>
    <row r="591" ht="39" customHeight="1"/>
    <row r="592" ht="39" customHeight="1"/>
    <row r="593" ht="72" customHeight="1"/>
    <row r="594" ht="40.5" customHeight="1"/>
    <row r="595" ht="36" customHeight="1"/>
    <row r="596" ht="37.5" customHeight="1"/>
    <row r="597" ht="27" customHeight="1"/>
    <row r="598" ht="27" customHeight="1"/>
    <row r="599" ht="27" customHeight="1"/>
    <row r="600" ht="27" customHeight="1"/>
    <row r="601" ht="27" customHeight="1"/>
    <row r="602" ht="27" customHeight="1"/>
    <row r="603" ht="27" customHeight="1"/>
    <row r="604" ht="27" customHeight="1"/>
    <row r="605" ht="27" customHeight="1"/>
    <row r="606" ht="27" customHeight="1"/>
    <row r="607" ht="27" customHeight="1"/>
    <row r="608" ht="27" customHeight="1"/>
    <row r="609" ht="27" customHeight="1"/>
    <row r="610" ht="34.5" customHeight="1"/>
    <row r="611" ht="79.5" customHeight="1"/>
    <row r="612" ht="34.5" customHeight="1"/>
    <row r="613" ht="48.75" customHeight="1"/>
    <row r="614" ht="60.75" customHeight="1"/>
    <row r="615" ht="40.5" customHeight="1"/>
    <row r="616" ht="60" customHeight="1"/>
    <row r="617" ht="36.75" customHeight="1"/>
    <row r="618" ht="61.5" customHeight="1"/>
    <row r="619" ht="36" customHeight="1"/>
    <row r="620" ht="33" customHeight="1"/>
    <row r="621" ht="33.75" customHeight="1"/>
    <row r="622" ht="39" customHeight="1"/>
    <row r="623" ht="31.5" customHeight="1"/>
    <row r="624" ht="113.25" customHeight="1"/>
    <row r="625" ht="31.5" customHeight="1"/>
    <row r="626" ht="30.75" customHeight="1"/>
    <row r="627" ht="36.75" customHeight="1"/>
    <row r="628" ht="97.5" customHeight="1"/>
    <row r="629" ht="33.75" customHeight="1"/>
    <row r="630" ht="33.75" customHeight="1"/>
    <row r="631" ht="35.25" customHeight="1"/>
    <row r="632" ht="36.75" customHeight="1"/>
    <row r="633" ht="91.5" customHeight="1"/>
    <row r="634" ht="39" customHeight="1"/>
    <row r="635" ht="36.75" customHeight="1"/>
    <row r="636" ht="33.75" customHeight="1"/>
    <row r="637" ht="32.25" customHeight="1"/>
    <row r="638" ht="44.25" customHeight="1"/>
    <row r="639" ht="36.75" customHeight="1"/>
    <row r="640" ht="45" customHeight="1"/>
    <row r="641" ht="43.5" customHeight="1"/>
    <row r="642" ht="103.5" customHeight="1"/>
    <row r="643" ht="41.25" customHeight="1"/>
    <row r="644" ht="43.5" customHeight="1"/>
    <row r="645" ht="41.25" customHeight="1"/>
    <row r="646" ht="36.75" customHeight="1"/>
    <row r="647" ht="52.5" customHeight="1"/>
    <row r="648" ht="102.75" customHeight="1"/>
    <row r="649" ht="34.5" customHeight="1"/>
    <row r="650" ht="36.75" customHeight="1"/>
    <row r="651" ht="36" customHeight="1"/>
    <row r="652" ht="36.75" customHeight="1"/>
    <row r="653" ht="94.5" customHeight="1"/>
    <row r="654" ht="39.75" customHeight="1"/>
    <row r="655" ht="36" customHeight="1"/>
    <row r="656" ht="43.5" customHeight="1"/>
    <row r="657" ht="34.5" customHeight="1"/>
    <row r="658" ht="31.5" customHeight="1"/>
    <row r="659" ht="33.75" customHeight="1"/>
    <row r="660" ht="43.5" customHeight="1"/>
    <row r="661" ht="32.25" customHeight="1"/>
    <row r="662" ht="35.25" customHeight="1"/>
    <row r="663" ht="38.25" customHeight="1"/>
    <row r="664" ht="33" customHeight="1"/>
    <row r="665" ht="42.75" customHeight="1"/>
    <row r="666" ht="35.25" customHeight="1"/>
    <row r="667" ht="34.5" customHeight="1"/>
    <row r="668" ht="36.75" customHeight="1"/>
    <row r="669" ht="36.75" customHeight="1"/>
    <row r="670" ht="36" customHeight="1"/>
    <row r="671" ht="35.25" customHeight="1"/>
    <row r="672" ht="39" customHeight="1"/>
    <row r="673" ht="38.25" customHeight="1"/>
    <row r="674" ht="36.75" customHeight="1"/>
    <row r="675" ht="35.25" customHeight="1"/>
    <row r="676" ht="31.5" customHeight="1"/>
    <row r="677" ht="32.25" customHeight="1"/>
    <row r="678" ht="95.25" customHeight="1"/>
    <row r="679" ht="32.25" customHeight="1"/>
    <row r="680" ht="39" customHeight="1"/>
    <row r="681" ht="39" customHeight="1"/>
    <row r="682" ht="39" customHeight="1"/>
    <row r="683" ht="36" customHeight="1"/>
    <row r="684" ht="35.25" customHeight="1"/>
    <row r="685" ht="32.25" customHeight="1"/>
    <row r="686" ht="72.75" customHeight="1"/>
    <row r="687" ht="35.25" customHeight="1"/>
    <row r="688" ht="35.25" customHeight="1"/>
    <row r="689" ht="33.75" customHeight="1"/>
    <row r="690" ht="34.5" customHeight="1"/>
    <row r="691" ht="39" customHeight="1"/>
    <row r="692" ht="69" customHeight="1"/>
    <row r="693" ht="34.5" customHeight="1"/>
    <row r="694" ht="34.5" customHeight="1"/>
    <row r="695" ht="34.5" customHeight="1"/>
    <row r="696" ht="35.25" customHeight="1"/>
    <row r="697" ht="47.25" customHeight="1"/>
    <row r="698" ht="60" customHeight="1"/>
    <row r="699" ht="65.25" customHeight="1"/>
    <row r="700" ht="33.75" customHeight="1"/>
    <row r="701" ht="99" customHeight="1"/>
    <row r="702" ht="36.75" customHeight="1"/>
    <row r="703" ht="35.25" customHeight="1"/>
    <row r="704" ht="31.5" customHeight="1"/>
    <row r="705" ht="33" customHeight="1"/>
    <row r="706" ht="36" customHeight="1"/>
    <row r="707" ht="38.25" customHeight="1"/>
    <row r="708" ht="38.25" customHeight="1"/>
    <row r="709" ht="34.5" customHeight="1"/>
    <row r="710" ht="34.5" customHeight="1"/>
    <row r="711" ht="34.5" customHeight="1"/>
    <row r="712" ht="37.5" customHeight="1"/>
    <row r="713" ht="43.5" customHeight="1"/>
    <row r="714" ht="43.5" customHeight="1"/>
    <row r="715" ht="43.5" customHeight="1"/>
    <row r="716" ht="43.5" customHeight="1"/>
    <row r="717" ht="43.5" customHeight="1"/>
    <row r="718" ht="40.5" customHeight="1"/>
    <row r="719" ht="43.5" customHeight="1"/>
    <row r="720" ht="37.5" customHeight="1"/>
    <row r="721" ht="34.5" customHeight="1"/>
    <row r="722" ht="40.5" customHeight="1"/>
    <row r="723" ht="47.25" customHeight="1"/>
    <row r="724" ht="40.5" customHeight="1"/>
    <row r="725" ht="36.75" customHeight="1"/>
    <row r="726" ht="33" customHeight="1"/>
    <row r="727" ht="35.25" customHeight="1"/>
    <row r="728" ht="42" customHeight="1"/>
    <row r="729" ht="41.25" customHeight="1"/>
    <row r="730" ht="33.75" customHeight="1"/>
    <row r="731" ht="45" customHeight="1"/>
    <row r="732" ht="51" customHeight="1"/>
    <row r="733" ht="48" customHeight="1"/>
    <row r="734" ht="53.25" customHeight="1"/>
    <row r="735" ht="53.25" customHeight="1"/>
    <row r="736" ht="40.5" customHeight="1"/>
    <row r="737" ht="60" customHeight="1"/>
    <row r="738" ht="51" customHeight="1"/>
    <row r="739" ht="63.75" customHeight="1"/>
    <row r="740" ht="46.5" customHeight="1"/>
    <row r="741" ht="59.25" customHeight="1"/>
    <row r="742" ht="74.25" customHeight="1"/>
    <row r="743" ht="58.5" customHeight="1"/>
    <row r="744" ht="42.75" customHeight="1"/>
    <row r="745" ht="42" customHeight="1"/>
    <row r="746" ht="53.25" customHeight="1"/>
    <row r="747" ht="53.25" customHeight="1"/>
    <row r="748" ht="66.75" customHeight="1"/>
    <row r="749" ht="72" customHeight="1"/>
    <row r="750" ht="53.25" customHeight="1"/>
    <row r="751" ht="60.75" customHeight="1"/>
    <row r="752" ht="60" customHeight="1"/>
    <row r="753" ht="64.5" customHeight="1"/>
    <row r="754" ht="93" customHeight="1"/>
    <row r="755" ht="66.75" customHeight="1"/>
    <row r="756" ht="65.25" customHeight="1"/>
    <row r="757" ht="57" customHeight="1"/>
    <row r="758" ht="40.5" customHeight="1"/>
    <row r="759" ht="51" customHeight="1"/>
    <row r="760" ht="57" customHeight="1"/>
    <row r="761" ht="43.5" customHeight="1"/>
    <row r="762" ht="39.75" customHeight="1"/>
    <row r="763" ht="33.75" customHeight="1"/>
    <row r="764" ht="36" customHeight="1"/>
    <row r="765" ht="32.25" customHeight="1"/>
  </sheetData>
  <mergeCells count="69">
    <mergeCell ref="C50:C56"/>
    <mergeCell ref="B49:F49"/>
    <mergeCell ref="E50:E56"/>
    <mergeCell ref="A9:A23"/>
    <mergeCell ref="E9:E21"/>
    <mergeCell ref="C62:C65"/>
    <mergeCell ref="B57:F57"/>
    <mergeCell ref="B24:B34"/>
    <mergeCell ref="C24:C34"/>
    <mergeCell ref="A24:A35"/>
    <mergeCell ref="E24:E34"/>
    <mergeCell ref="F24:F34"/>
    <mergeCell ref="F50:F52"/>
    <mergeCell ref="E36:E47"/>
    <mergeCell ref="A50:A58"/>
    <mergeCell ref="B50:B56"/>
    <mergeCell ref="B48:F48"/>
    <mergeCell ref="A59:A61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I4:I5"/>
    <mergeCell ref="K4:K5"/>
    <mergeCell ref="L4:M4"/>
    <mergeCell ref="B23:F23"/>
    <mergeCell ref="B36:B47"/>
    <mergeCell ref="C36:C47"/>
    <mergeCell ref="B35:F35"/>
    <mergeCell ref="B8:F8"/>
    <mergeCell ref="F36:F47"/>
    <mergeCell ref="B22:F22"/>
    <mergeCell ref="M83:S83"/>
    <mergeCell ref="B66:F66"/>
    <mergeCell ref="B70:F70"/>
    <mergeCell ref="E62:E65"/>
    <mergeCell ref="F62:F65"/>
    <mergeCell ref="B69:F69"/>
    <mergeCell ref="B67:B68"/>
    <mergeCell ref="C67:C68"/>
    <mergeCell ref="E67:E68"/>
    <mergeCell ref="F67:F68"/>
    <mergeCell ref="M82:S82"/>
    <mergeCell ref="B62:B65"/>
    <mergeCell ref="A73:S73"/>
    <mergeCell ref="M1:S1"/>
    <mergeCell ref="J4:J5"/>
    <mergeCell ref="M85:S85"/>
    <mergeCell ref="C9:C21"/>
    <mergeCell ref="B9:B21"/>
    <mergeCell ref="A71:F71"/>
    <mergeCell ref="A72:R72"/>
    <mergeCell ref="I74:S74"/>
    <mergeCell ref="I75:S75"/>
    <mergeCell ref="B58:F58"/>
    <mergeCell ref="M84:R84"/>
    <mergeCell ref="B60:F60"/>
    <mergeCell ref="B61:F61"/>
    <mergeCell ref="F9:F21"/>
    <mergeCell ref="A1:L1"/>
    <mergeCell ref="A6:A7"/>
  </mergeCells>
  <pageMargins left="0.9" right="0.25" top="0.5" bottom="0.25" header="0.3" footer="0.3"/>
  <pageSetup paperSize="9" scale="17" fitToHeight="0" orientation="landscape" r:id="rId1"/>
  <rowBreaks count="1" manualBreakCount="1">
    <brk id="35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topLeftCell="C1" zoomScale="24" zoomScaleNormal="24" zoomScaleSheetLayoutView="24" zoomScalePageLayoutView="25" workbookViewId="0">
      <selection activeCell="J19" sqref="J19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9" customWidth="1"/>
    <col min="9" max="9" width="42.28515625" style="1" customWidth="1"/>
    <col min="10" max="10" width="47.85546875" style="169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</row>
    <row r="3" spans="1:17" ht="198" customHeight="1">
      <c r="A3" s="414"/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</row>
    <row r="4" spans="1:17" ht="219" customHeight="1">
      <c r="A4" s="415" t="s">
        <v>421</v>
      </c>
      <c r="B4" s="394" t="s">
        <v>422</v>
      </c>
      <c r="C4" s="395"/>
      <c r="D4" s="416" t="s">
        <v>423</v>
      </c>
      <c r="E4" s="416" t="s">
        <v>424</v>
      </c>
      <c r="F4" s="394" t="s">
        <v>425</v>
      </c>
      <c r="G4" s="395"/>
      <c r="H4" s="416" t="s">
        <v>426</v>
      </c>
      <c r="I4" s="416" t="s">
        <v>427</v>
      </c>
      <c r="J4" s="416" t="s">
        <v>428</v>
      </c>
      <c r="K4" s="394" t="s">
        <v>429</v>
      </c>
      <c r="L4" s="395"/>
      <c r="M4" s="394" t="s">
        <v>362</v>
      </c>
      <c r="N4" s="395"/>
      <c r="O4" s="396" t="s">
        <v>430</v>
      </c>
      <c r="P4" s="397"/>
      <c r="Q4" s="398"/>
    </row>
    <row r="5" spans="1:17" ht="409.5" customHeight="1">
      <c r="A5" s="415"/>
      <c r="B5" s="212" t="s">
        <v>431</v>
      </c>
      <c r="C5" s="167" t="s">
        <v>432</v>
      </c>
      <c r="D5" s="417"/>
      <c r="E5" s="417"/>
      <c r="F5" s="167" t="s">
        <v>433</v>
      </c>
      <c r="G5" s="167" t="s">
        <v>434</v>
      </c>
      <c r="H5" s="417"/>
      <c r="I5" s="417"/>
      <c r="J5" s="417"/>
      <c r="K5" s="167" t="s">
        <v>435</v>
      </c>
      <c r="L5" s="167" t="s">
        <v>436</v>
      </c>
      <c r="M5" s="204" t="s">
        <v>455</v>
      </c>
      <c r="N5" s="168" t="s">
        <v>437</v>
      </c>
      <c r="O5" s="213" t="s">
        <v>438</v>
      </c>
      <c r="P5" s="213" t="s">
        <v>439</v>
      </c>
      <c r="Q5" s="213" t="s">
        <v>440</v>
      </c>
    </row>
    <row r="6" spans="1:17" s="2" customFormat="1" ht="110.25" customHeight="1">
      <c r="A6" s="170">
        <v>1</v>
      </c>
      <c r="B6" s="170" t="s">
        <v>47</v>
      </c>
      <c r="C6" s="399"/>
      <c r="D6" s="400" t="s">
        <v>3</v>
      </c>
      <c r="E6" s="403" t="s">
        <v>483</v>
      </c>
      <c r="F6" s="214">
        <v>62762</v>
      </c>
      <c r="G6" s="215">
        <v>201557</v>
      </c>
      <c r="H6" s="216">
        <f>'flood &amp; Drought situation '!I35</f>
        <v>0</v>
      </c>
      <c r="I6" s="216">
        <f>'flood &amp; Drought situation '!J35</f>
        <v>0</v>
      </c>
      <c r="J6" s="216">
        <f>'flood &amp; Drought situation '!K35</f>
        <v>0</v>
      </c>
      <c r="K6" s="216">
        <f>'flood &amp; Drought situation '!L35</f>
        <v>0</v>
      </c>
      <c r="L6" s="216">
        <v>0</v>
      </c>
      <c r="M6" s="216">
        <f>'flood &amp; Drought situation '!N35</f>
        <v>0</v>
      </c>
      <c r="N6" s="216">
        <f>'flood &amp; Drought situation '!O35</f>
        <v>0</v>
      </c>
      <c r="O6" s="216">
        <f>'flood &amp; Drought situation '!P35</f>
        <v>0</v>
      </c>
      <c r="P6" s="216">
        <f>'flood &amp; Drought situation '!Q35</f>
        <v>0</v>
      </c>
      <c r="Q6" s="216">
        <f>'flood &amp; Drought situation '!R35</f>
        <v>0</v>
      </c>
    </row>
    <row r="7" spans="1:17" s="2" customFormat="1" ht="110.25" customHeight="1">
      <c r="A7" s="170">
        <v>2</v>
      </c>
      <c r="B7" s="170" t="s">
        <v>67</v>
      </c>
      <c r="C7" s="399"/>
      <c r="D7" s="401"/>
      <c r="E7" s="404"/>
      <c r="F7" s="217">
        <v>12880</v>
      </c>
      <c r="G7" s="217">
        <v>36500</v>
      </c>
      <c r="H7" s="216">
        <f>'flood &amp; Drought situation '!I48</f>
        <v>0</v>
      </c>
      <c r="I7" s="216">
        <f>'flood &amp; Drought situation '!J48</f>
        <v>0</v>
      </c>
      <c r="J7" s="216">
        <f>'flood &amp; Drought situation '!K48</f>
        <v>0</v>
      </c>
      <c r="K7" s="216">
        <f>'flood &amp; Drought situation '!L48</f>
        <v>0</v>
      </c>
      <c r="L7" s="216">
        <v>0</v>
      </c>
      <c r="M7" s="216">
        <f>'flood &amp; Drought situation '!N48</f>
        <v>0</v>
      </c>
      <c r="N7" s="216">
        <f>'flood &amp; Drought situation '!O48</f>
        <v>0</v>
      </c>
      <c r="O7" s="216">
        <f>'flood &amp; Drought situation '!P48</f>
        <v>0</v>
      </c>
      <c r="P7" s="216">
        <f>'flood &amp; Drought situation '!Q48</f>
        <v>0</v>
      </c>
      <c r="Q7" s="216">
        <f>'flood &amp; Drought situation '!R48</f>
        <v>0</v>
      </c>
    </row>
    <row r="8" spans="1:17" s="2" customFormat="1" ht="110.25" customHeight="1">
      <c r="A8" s="170">
        <v>3</v>
      </c>
      <c r="B8" s="170" t="s">
        <v>448</v>
      </c>
      <c r="C8" s="399"/>
      <c r="D8" s="401"/>
      <c r="E8" s="404"/>
      <c r="F8" s="214">
        <v>1566</v>
      </c>
      <c r="G8" s="214">
        <v>4994</v>
      </c>
      <c r="H8" s="214">
        <f>'flood &amp; Drought situation '!I60</f>
        <v>0</v>
      </c>
      <c r="I8" s="214">
        <f>'flood &amp; Drought situation '!J60</f>
        <v>0</v>
      </c>
      <c r="J8" s="214">
        <f>'flood &amp; Drought situation '!K60</f>
        <v>0</v>
      </c>
      <c r="K8" s="214">
        <f>'flood &amp; Drought situation '!L60</f>
        <v>0</v>
      </c>
      <c r="L8" s="214">
        <v>0</v>
      </c>
      <c r="M8" s="214">
        <f>'flood &amp; Drought situation '!N60</f>
        <v>0</v>
      </c>
      <c r="N8" s="214">
        <f>'flood &amp; Drought situation '!O60</f>
        <v>0</v>
      </c>
      <c r="O8" s="214">
        <f>'flood &amp; Drought situation '!P60</f>
        <v>0</v>
      </c>
      <c r="P8" s="214">
        <f>'flood &amp; Drought situation '!Q60</f>
        <v>0</v>
      </c>
      <c r="Q8" s="214">
        <f>'flood &amp; Drought situation '!R60</f>
        <v>0</v>
      </c>
    </row>
    <row r="9" spans="1:17" s="2" customFormat="1" ht="110.25" customHeight="1">
      <c r="A9" s="170">
        <v>4</v>
      </c>
      <c r="B9" s="170" t="s">
        <v>73</v>
      </c>
      <c r="C9" s="399"/>
      <c r="D9" s="401"/>
      <c r="E9" s="404"/>
      <c r="F9" s="215">
        <v>9774</v>
      </c>
      <c r="G9" s="215">
        <v>36811</v>
      </c>
      <c r="H9" s="214">
        <f>'flood &amp; Drought situation '!I66</f>
        <v>0</v>
      </c>
      <c r="I9" s="214">
        <f>'flood &amp; Drought situation '!J66</f>
        <v>0</v>
      </c>
      <c r="J9" s="214">
        <f>'flood &amp; Drought situation '!K66</f>
        <v>0</v>
      </c>
      <c r="K9" s="214">
        <v>0</v>
      </c>
      <c r="L9" s="214">
        <v>0</v>
      </c>
      <c r="M9" s="214">
        <v>0</v>
      </c>
      <c r="N9" s="214">
        <f>'flood &amp; Drought situation '!O66</f>
        <v>0</v>
      </c>
      <c r="O9" s="214">
        <f>'flood &amp; Drought situation '!P66</f>
        <v>0</v>
      </c>
      <c r="P9" s="214">
        <f>'flood &amp; Drought situation '!Q66</f>
        <v>0</v>
      </c>
      <c r="Q9" s="214">
        <f>'flood &amp; Drought situation '!R66</f>
        <v>0</v>
      </c>
    </row>
    <row r="10" spans="1:17" s="2" customFormat="1" ht="110.25" customHeight="1">
      <c r="A10" s="170">
        <v>5</v>
      </c>
      <c r="B10" s="170" t="s">
        <v>482</v>
      </c>
      <c r="C10" s="399"/>
      <c r="D10" s="402"/>
      <c r="E10" s="405"/>
      <c r="F10" s="215">
        <v>1154</v>
      </c>
      <c r="G10" s="215">
        <v>4327</v>
      </c>
      <c r="H10" s="214">
        <f>'flood &amp; Drought situation '!I69</f>
        <v>0</v>
      </c>
      <c r="I10" s="214">
        <f>'flood &amp; Drought situation '!J69</f>
        <v>0</v>
      </c>
      <c r="J10" s="214">
        <f>'flood &amp; Drought situation '!K69</f>
        <v>0</v>
      </c>
      <c r="K10" s="214">
        <f>'flood &amp; Drought situation '!L69</f>
        <v>0</v>
      </c>
      <c r="L10" s="214">
        <f>'flood &amp; Drought situation '!M69</f>
        <v>0</v>
      </c>
      <c r="M10" s="214">
        <f>'flood &amp; Drought situation '!N69</f>
        <v>0</v>
      </c>
      <c r="N10" s="214">
        <f>'flood &amp; Drought situation '!O69</f>
        <v>0</v>
      </c>
      <c r="O10" s="214">
        <f>'flood &amp; Drought situation '!P69</f>
        <v>0</v>
      </c>
      <c r="P10" s="214">
        <f>'flood &amp; Drought situation '!Q69</f>
        <v>0</v>
      </c>
      <c r="Q10" s="214">
        <f>'flood &amp; Drought situation '!R69</f>
        <v>0</v>
      </c>
    </row>
    <row r="11" spans="1:17" s="171" customFormat="1" ht="110.25" customHeight="1">
      <c r="A11" s="406" t="s">
        <v>441</v>
      </c>
      <c r="B11" s="407"/>
      <c r="C11" s="407"/>
      <c r="D11" s="407"/>
      <c r="E11" s="408"/>
      <c r="F11" s="218">
        <f t="shared" ref="F11:Q11" si="0">SUM(F6:F10)</f>
        <v>88136</v>
      </c>
      <c r="G11" s="218">
        <f t="shared" si="0"/>
        <v>284189</v>
      </c>
      <c r="H11" s="218">
        <v>0</v>
      </c>
      <c r="I11" s="218">
        <f t="shared" si="0"/>
        <v>0</v>
      </c>
      <c r="J11" s="218">
        <f t="shared" si="0"/>
        <v>0</v>
      </c>
      <c r="K11" s="218">
        <f t="shared" si="0"/>
        <v>0</v>
      </c>
      <c r="L11" s="218">
        <f t="shared" si="0"/>
        <v>0</v>
      </c>
      <c r="M11" s="218">
        <f t="shared" si="0"/>
        <v>0</v>
      </c>
      <c r="N11" s="218">
        <f t="shared" si="0"/>
        <v>0</v>
      </c>
      <c r="O11" s="218">
        <f t="shared" si="0"/>
        <v>0</v>
      </c>
      <c r="P11" s="218">
        <f t="shared" si="0"/>
        <v>0</v>
      </c>
      <c r="Q11" s="218">
        <f t="shared" si="0"/>
        <v>0</v>
      </c>
    </row>
    <row r="12" spans="1:17" s="171" customFormat="1" ht="15.75" customHeight="1">
      <c r="A12" s="180"/>
      <c r="B12" s="180"/>
      <c r="C12" s="180"/>
      <c r="D12" s="180"/>
      <c r="E12" s="180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2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09" t="s">
        <v>442</v>
      </c>
      <c r="I13" s="409"/>
      <c r="J13" s="409"/>
      <c r="K13" s="409"/>
      <c r="L13" s="409"/>
      <c r="M13" s="409"/>
      <c r="N13" s="409"/>
      <c r="O13" s="409"/>
      <c r="P13" s="409"/>
      <c r="Q13" s="409"/>
    </row>
    <row r="14" spans="1:17" s="2" customFormat="1" ht="68.25" customHeight="1">
      <c r="A14" s="136"/>
      <c r="B14" s="140"/>
      <c r="C14" s="22"/>
      <c r="D14" s="157"/>
      <c r="E14" s="131"/>
      <c r="F14" s="22"/>
      <c r="G14" s="141"/>
      <c r="H14" s="410" t="s">
        <v>503</v>
      </c>
      <c r="I14" s="411"/>
      <c r="J14" s="411"/>
      <c r="K14" s="411"/>
      <c r="L14" s="411"/>
      <c r="M14" s="411"/>
      <c r="N14" s="411"/>
      <c r="O14" s="411"/>
      <c r="P14" s="411"/>
      <c r="Q14" s="411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11" t="s">
        <v>443</v>
      </c>
      <c r="I15" s="172"/>
      <c r="J15" s="211"/>
      <c r="K15" s="211"/>
      <c r="L15" s="173"/>
      <c r="M15" s="211"/>
      <c r="N15" s="211"/>
      <c r="O15" s="211"/>
      <c r="P15" s="211"/>
      <c r="Q15" s="211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11" t="s">
        <v>444</v>
      </c>
      <c r="I16" s="211"/>
      <c r="J16" s="211"/>
      <c r="K16" s="211"/>
      <c r="L16" s="173"/>
      <c r="M16" s="211"/>
      <c r="N16" s="211"/>
      <c r="O16" s="211"/>
      <c r="P16" s="211"/>
      <c r="Q16" s="211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11" t="s">
        <v>488</v>
      </c>
      <c r="I17" s="211"/>
      <c r="J17" s="211"/>
      <c r="K17" s="211"/>
      <c r="L17" s="173"/>
      <c r="M17" s="211"/>
      <c r="N17" s="211"/>
      <c r="O17" s="211"/>
      <c r="P17" s="211"/>
      <c r="Q17" s="211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11" t="s">
        <v>445</v>
      </c>
      <c r="I18" s="211"/>
      <c r="J18" s="211"/>
      <c r="K18" s="211"/>
      <c r="L18" s="173"/>
      <c r="M18" s="211"/>
      <c r="N18" s="211"/>
      <c r="O18" s="211"/>
      <c r="P18" s="211"/>
      <c r="Q18" s="211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11" t="s">
        <v>446</v>
      </c>
      <c r="I19" s="211"/>
      <c r="J19" s="174"/>
      <c r="K19" s="175"/>
      <c r="L19" s="176"/>
      <c r="M19" s="175"/>
      <c r="N19" s="175"/>
      <c r="O19" s="175"/>
      <c r="P19" s="177"/>
      <c r="Q19" s="178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4"/>
      <c r="I20" s="174"/>
      <c r="J20" s="174"/>
      <c r="K20" s="175"/>
      <c r="L20" s="412" t="s">
        <v>493</v>
      </c>
      <c r="M20" s="412"/>
      <c r="N20" s="178"/>
      <c r="O20" s="178"/>
      <c r="P20" s="178"/>
      <c r="Q20" s="171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4"/>
      <c r="I21" s="174"/>
      <c r="J21" s="174"/>
      <c r="K21" s="175" t="s">
        <v>395</v>
      </c>
      <c r="L21" s="364" t="s">
        <v>506</v>
      </c>
      <c r="M21" s="364"/>
      <c r="N21" s="364"/>
      <c r="O21" s="364"/>
      <c r="P21" s="364"/>
      <c r="Q21" s="364"/>
      <c r="R21" s="364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4"/>
      <c r="I22" s="174"/>
      <c r="J22" s="174"/>
      <c r="K22" s="175"/>
      <c r="L22" s="364" t="s">
        <v>504</v>
      </c>
      <c r="M22" s="364"/>
      <c r="N22" s="364"/>
      <c r="O22" s="364"/>
      <c r="P22" s="364"/>
      <c r="Q22" s="364"/>
      <c r="R22" s="364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9"/>
      <c r="I23" s="179"/>
      <c r="J23" s="179"/>
      <c r="K23" s="175"/>
      <c r="L23" s="359" t="s">
        <v>122</v>
      </c>
      <c r="M23" s="359"/>
      <c r="N23" s="359"/>
      <c r="O23" s="359"/>
      <c r="P23" s="359"/>
      <c r="Q23" s="359"/>
      <c r="R23" s="219"/>
    </row>
    <row r="24" spans="1:18" s="2" customFormat="1" ht="66.75" customHeight="1">
      <c r="H24" s="169"/>
      <c r="I24" s="1"/>
      <c r="J24" s="169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9"/>
      <c r="I25" s="1"/>
      <c r="J25" s="169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9"/>
      <c r="I26" s="1"/>
      <c r="J26" s="169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9"/>
      <c r="I27" s="1"/>
      <c r="J27" s="169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9"/>
      <c r="I28" s="1"/>
      <c r="J28" s="169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9"/>
      <c r="I29" s="1"/>
      <c r="J29" s="169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9"/>
      <c r="I30" s="1"/>
      <c r="J30" s="169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9"/>
      <c r="I31" s="1"/>
      <c r="J31" s="169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9"/>
      <c r="I32" s="1"/>
      <c r="J32" s="169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9"/>
      <c r="I33" s="1"/>
      <c r="J33" s="169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9"/>
      <c r="I34" s="1"/>
      <c r="J34" s="169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9"/>
      <c r="I35" s="1"/>
      <c r="J35" s="169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9"/>
      <c r="I36" s="1"/>
      <c r="J36" s="169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9"/>
      <c r="I37" s="1"/>
      <c r="J37" s="169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9"/>
      <c r="I38" s="1"/>
      <c r="J38" s="169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9"/>
      <c r="I39" s="1"/>
      <c r="J39" s="169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9"/>
      <c r="I40" s="1"/>
      <c r="J40" s="169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9"/>
      <c r="I41" s="1"/>
      <c r="J41" s="169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9"/>
      <c r="I42" s="1"/>
      <c r="J42" s="169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9"/>
      <c r="I43" s="1"/>
      <c r="J43" s="169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9"/>
      <c r="I44" s="1"/>
      <c r="J44" s="169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9"/>
      <c r="I45" s="1"/>
      <c r="J45" s="169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9"/>
      <c r="I46" s="1"/>
      <c r="J46" s="169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9"/>
      <c r="I47" s="1"/>
      <c r="J47" s="169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9"/>
      <c r="I48" s="1"/>
      <c r="J48" s="169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9"/>
      <c r="I49" s="1"/>
      <c r="J49" s="169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9"/>
      <c r="I50" s="1"/>
      <c r="J50" s="169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9"/>
      <c r="I51" s="1"/>
      <c r="J51" s="169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9"/>
      <c r="I52" s="1"/>
      <c r="J52" s="169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9"/>
      <c r="I53" s="1"/>
      <c r="J53" s="169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9"/>
      <c r="I54" s="1"/>
      <c r="J54" s="169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9"/>
      <c r="I55" s="1"/>
      <c r="J55" s="169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9"/>
      <c r="I56" s="1"/>
      <c r="J56" s="169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9"/>
      <c r="I57" s="1"/>
      <c r="J57" s="169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9"/>
      <c r="I58" s="1"/>
      <c r="J58" s="169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9"/>
      <c r="I59" s="1"/>
      <c r="J59" s="169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9"/>
      <c r="I60" s="1"/>
      <c r="J60" s="169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9"/>
      <c r="I61" s="1"/>
      <c r="J61" s="169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9"/>
      <c r="I62" s="1"/>
      <c r="J62" s="169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9"/>
      <c r="I63" s="1"/>
      <c r="J63" s="169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9"/>
      <c r="I64" s="1"/>
      <c r="J64" s="169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9"/>
      <c r="I65" s="1"/>
      <c r="J65" s="169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9"/>
      <c r="I66" s="1"/>
      <c r="J66" s="169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9"/>
      <c r="I67" s="1"/>
      <c r="J67" s="169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9"/>
      <c r="I68" s="1"/>
      <c r="J68" s="169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9"/>
      <c r="I69" s="1"/>
      <c r="J69" s="169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9"/>
      <c r="I70" s="1"/>
      <c r="J70" s="169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9"/>
      <c r="I71" s="1"/>
      <c r="J71" s="169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9"/>
      <c r="I72" s="1"/>
      <c r="J72" s="169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9"/>
      <c r="I73" s="1"/>
      <c r="J73" s="169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9"/>
      <c r="I74" s="1"/>
      <c r="J74" s="169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9"/>
      <c r="I75" s="1"/>
      <c r="J75" s="169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9"/>
      <c r="I76" s="1"/>
      <c r="J76" s="169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9"/>
      <c r="I77" s="1"/>
      <c r="J77" s="169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9"/>
      <c r="I78" s="1"/>
      <c r="J78" s="169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9"/>
      <c r="I79" s="1"/>
      <c r="J79" s="169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9"/>
      <c r="I80" s="1"/>
      <c r="J80" s="169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9"/>
      <c r="I81" s="1"/>
      <c r="J81" s="169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9"/>
      <c r="I82" s="1"/>
      <c r="J82" s="169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9"/>
      <c r="I83" s="1"/>
      <c r="J83" s="169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9"/>
      <c r="I84" s="1"/>
      <c r="J84" s="169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9"/>
      <c r="I85" s="1"/>
      <c r="J85" s="169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9"/>
      <c r="I86" s="1"/>
      <c r="J86" s="169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9"/>
      <c r="I87" s="1"/>
      <c r="J87" s="169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9"/>
      <c r="I88" s="1"/>
      <c r="J88" s="169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9"/>
      <c r="I89" s="1"/>
      <c r="J89" s="169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9"/>
      <c r="I90" s="1"/>
      <c r="J90" s="169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9"/>
      <c r="I91" s="1"/>
      <c r="J91" s="169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9"/>
      <c r="I92" s="1"/>
      <c r="J92" s="169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9"/>
      <c r="I93" s="1"/>
      <c r="J93" s="169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9"/>
      <c r="I94" s="1"/>
      <c r="J94" s="169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9"/>
      <c r="I95" s="1"/>
      <c r="J95" s="169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9"/>
      <c r="I96" s="1"/>
      <c r="J96" s="169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9"/>
      <c r="I97" s="1"/>
      <c r="J97" s="169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9"/>
      <c r="I98" s="1"/>
      <c r="J98" s="169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9"/>
      <c r="I99" s="1"/>
      <c r="J99" s="169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9"/>
      <c r="I100" s="1"/>
      <c r="J100" s="169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9"/>
      <c r="I101" s="1"/>
      <c r="J101" s="169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9"/>
      <c r="I102" s="1"/>
      <c r="J102" s="169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9"/>
      <c r="I103" s="1"/>
      <c r="J103" s="169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9"/>
      <c r="I104" s="1"/>
      <c r="J104" s="169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9"/>
      <c r="I105" s="1"/>
      <c r="J105" s="169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9"/>
      <c r="I106" s="1"/>
      <c r="J106" s="169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9"/>
      <c r="I107" s="1"/>
      <c r="J107" s="169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9"/>
      <c r="I108" s="1"/>
      <c r="J108" s="169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9"/>
      <c r="I109" s="1"/>
      <c r="J109" s="169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9"/>
      <c r="I110" s="1"/>
      <c r="J110" s="169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9"/>
      <c r="I111" s="1"/>
      <c r="J111" s="169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9"/>
      <c r="I112" s="1"/>
      <c r="J112" s="169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9"/>
      <c r="I113" s="1"/>
      <c r="J113" s="169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9"/>
      <c r="I114" s="1"/>
      <c r="J114" s="169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9"/>
      <c r="I115" s="1"/>
      <c r="J115" s="169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9"/>
      <c r="I116" s="1"/>
      <c r="J116" s="169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9"/>
      <c r="I117" s="1"/>
      <c r="J117" s="169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9"/>
      <c r="I118" s="1"/>
      <c r="J118" s="169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9"/>
      <c r="I119" s="1"/>
      <c r="J119" s="169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9"/>
      <c r="I120" s="1"/>
      <c r="J120" s="169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9"/>
      <c r="I121" s="1"/>
      <c r="J121" s="169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9"/>
      <c r="I122" s="1"/>
      <c r="J122" s="169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9"/>
      <c r="I123" s="1"/>
      <c r="J123" s="169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9"/>
      <c r="I124" s="1"/>
      <c r="J124" s="169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9"/>
      <c r="I125" s="1"/>
      <c r="J125" s="169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9"/>
      <c r="I126" s="1"/>
      <c r="J126" s="169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9"/>
      <c r="I127" s="1"/>
      <c r="J127" s="169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9"/>
      <c r="I128" s="1"/>
      <c r="J128" s="169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9"/>
      <c r="I129" s="1"/>
      <c r="J129" s="169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9"/>
      <c r="I130" s="1"/>
      <c r="J130" s="169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9"/>
      <c r="I131" s="1"/>
      <c r="J131" s="169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9"/>
      <c r="I132" s="1"/>
      <c r="J132" s="169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9"/>
      <c r="I133" s="1"/>
      <c r="J133" s="169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9"/>
      <c r="I134" s="1"/>
      <c r="J134" s="169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9"/>
      <c r="I135" s="1"/>
      <c r="J135" s="169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9"/>
      <c r="I136" s="1"/>
      <c r="J136" s="169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9"/>
      <c r="I137" s="1"/>
      <c r="J137" s="169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9"/>
      <c r="I138" s="1"/>
      <c r="J138" s="169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9"/>
      <c r="I139" s="1"/>
      <c r="J139" s="169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9"/>
      <c r="I140" s="1"/>
      <c r="J140" s="169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9"/>
      <c r="I141" s="1"/>
      <c r="J141" s="169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9"/>
      <c r="I142" s="1"/>
      <c r="J142" s="169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9"/>
      <c r="I143" s="1"/>
      <c r="J143" s="169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9"/>
      <c r="I144" s="1"/>
      <c r="J144" s="169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9"/>
      <c r="I145" s="1"/>
      <c r="J145" s="169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9"/>
      <c r="I146" s="1"/>
      <c r="J146" s="169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9"/>
      <c r="I147" s="1"/>
      <c r="J147" s="169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9"/>
      <c r="I148" s="1"/>
      <c r="J148" s="169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9"/>
      <c r="I149" s="1"/>
      <c r="J149" s="169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9"/>
      <c r="I150" s="1"/>
      <c r="J150" s="169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9"/>
      <c r="I151" s="1"/>
      <c r="J151" s="169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9"/>
      <c r="I152" s="1"/>
      <c r="J152" s="169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9"/>
      <c r="I153" s="1"/>
      <c r="J153" s="169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9"/>
      <c r="I154" s="1"/>
      <c r="J154" s="169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9"/>
      <c r="I155" s="1"/>
      <c r="J155" s="169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9"/>
      <c r="I156" s="1"/>
      <c r="J156" s="169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9"/>
      <c r="I157" s="1"/>
      <c r="J157" s="169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9"/>
      <c r="I158" s="1"/>
      <c r="J158" s="169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9"/>
      <c r="I159" s="1"/>
      <c r="J159" s="169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9"/>
      <c r="I160" s="1"/>
      <c r="J160" s="169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9"/>
      <c r="I161" s="1"/>
      <c r="J161" s="169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9"/>
      <c r="I162" s="1"/>
      <c r="J162" s="169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9"/>
      <c r="I163" s="1"/>
      <c r="J163" s="169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9"/>
      <c r="I164" s="1"/>
      <c r="J164" s="169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9"/>
      <c r="I165" s="1"/>
      <c r="J165" s="169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9"/>
      <c r="I166" s="1"/>
      <c r="J166" s="169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9"/>
      <c r="I167" s="1"/>
      <c r="J167" s="169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9"/>
      <c r="I168" s="1"/>
      <c r="J168" s="169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9"/>
      <c r="I169" s="1"/>
      <c r="J169" s="169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9"/>
      <c r="I170" s="1"/>
      <c r="J170" s="169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9"/>
      <c r="I171" s="1"/>
      <c r="J171" s="169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9"/>
      <c r="I172" s="1"/>
      <c r="J172" s="169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9"/>
      <c r="I173" s="1"/>
      <c r="J173" s="169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9"/>
      <c r="I174" s="1"/>
      <c r="J174" s="169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9"/>
      <c r="I175" s="1"/>
      <c r="J175" s="169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9"/>
      <c r="I176" s="1"/>
      <c r="J176" s="169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9"/>
      <c r="I177" s="1"/>
      <c r="J177" s="169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9"/>
      <c r="I178" s="1"/>
      <c r="J178" s="169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9"/>
      <c r="I179" s="1"/>
      <c r="J179" s="169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9"/>
      <c r="I180" s="1"/>
      <c r="J180" s="169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9"/>
      <c r="I181" s="1"/>
      <c r="J181" s="169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9"/>
      <c r="I182" s="1"/>
      <c r="J182" s="169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9"/>
      <c r="I183" s="1"/>
      <c r="J183" s="169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9"/>
      <c r="I184" s="1"/>
      <c r="J184" s="169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9"/>
      <c r="I185" s="1"/>
      <c r="J185" s="169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9"/>
      <c r="I186" s="1"/>
      <c r="J186" s="169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9"/>
      <c r="I187" s="1"/>
      <c r="J187" s="169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9"/>
      <c r="I188" s="1"/>
      <c r="J188" s="169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9"/>
      <c r="I189" s="1"/>
      <c r="J189" s="169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9"/>
      <c r="I190" s="1"/>
      <c r="J190" s="169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9"/>
      <c r="I191" s="1"/>
      <c r="J191" s="169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9"/>
      <c r="I192" s="1"/>
      <c r="J192" s="169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9"/>
      <c r="I193" s="1"/>
      <c r="J193" s="169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9"/>
      <c r="I194" s="1"/>
      <c r="J194" s="169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9"/>
      <c r="I195" s="1"/>
      <c r="J195" s="169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9"/>
      <c r="I196" s="1"/>
      <c r="J196" s="169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9"/>
      <c r="I197" s="1"/>
      <c r="J197" s="169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9"/>
      <c r="I198" s="1"/>
      <c r="J198" s="169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9"/>
      <c r="I199" s="1"/>
      <c r="J199" s="169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9"/>
      <c r="I200" s="1"/>
      <c r="J200" s="169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9"/>
      <c r="I201" s="1"/>
      <c r="J201" s="169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9"/>
      <c r="I202" s="1"/>
      <c r="J202" s="169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9"/>
      <c r="I203" s="1"/>
      <c r="J203" s="169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9"/>
      <c r="I204" s="1"/>
      <c r="J204" s="169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9"/>
      <c r="I205" s="1"/>
      <c r="J205" s="169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9"/>
      <c r="I206" s="1"/>
      <c r="J206" s="169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9"/>
      <c r="I207" s="1"/>
      <c r="J207" s="169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9"/>
      <c r="I208" s="1"/>
      <c r="J208" s="169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9"/>
      <c r="I209" s="1"/>
      <c r="J209" s="169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9"/>
      <c r="I210" s="1"/>
      <c r="J210" s="169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9"/>
      <c r="I211" s="1"/>
      <c r="J211" s="169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9"/>
      <c r="I212" s="1"/>
      <c r="J212" s="169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9"/>
      <c r="I213" s="1"/>
      <c r="J213" s="169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9"/>
      <c r="I214" s="1"/>
      <c r="J214" s="169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9"/>
      <c r="I215" s="1"/>
      <c r="J215" s="169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9"/>
      <c r="I216" s="1"/>
      <c r="J216" s="169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9"/>
      <c r="I217" s="1"/>
      <c r="J217" s="169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9"/>
      <c r="I218" s="1"/>
      <c r="J218" s="169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9"/>
      <c r="I219" s="1"/>
      <c r="J219" s="169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9"/>
      <c r="I220" s="1"/>
      <c r="J220" s="169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9"/>
      <c r="I221" s="1"/>
      <c r="J221" s="169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9"/>
      <c r="I222" s="1"/>
      <c r="J222" s="169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9"/>
      <c r="I223" s="1"/>
      <c r="J223" s="169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9"/>
      <c r="I224" s="1"/>
      <c r="J224" s="169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9"/>
      <c r="I225" s="1"/>
      <c r="J225" s="169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9"/>
      <c r="I226" s="1"/>
      <c r="J226" s="169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9"/>
      <c r="I227" s="1"/>
      <c r="J227" s="169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9"/>
      <c r="I228" s="1"/>
      <c r="J228" s="169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9"/>
      <c r="I229" s="1"/>
      <c r="J229" s="169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9"/>
      <c r="I230" s="1"/>
      <c r="J230" s="169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9"/>
      <c r="I231" s="1"/>
      <c r="J231" s="169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9"/>
      <c r="I232" s="1"/>
      <c r="J232" s="169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9"/>
      <c r="I233" s="1"/>
      <c r="J233" s="169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9"/>
      <c r="I234" s="1"/>
      <c r="J234" s="169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9"/>
      <c r="I235" s="1"/>
      <c r="J235" s="169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9"/>
      <c r="I236" s="1"/>
      <c r="J236" s="169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9"/>
      <c r="I237" s="1"/>
      <c r="J237" s="169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9"/>
      <c r="I238" s="1"/>
      <c r="J238" s="169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9"/>
      <c r="I239" s="1"/>
      <c r="J239" s="169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9"/>
      <c r="I240" s="1"/>
      <c r="J240" s="169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9"/>
      <c r="I241" s="1"/>
      <c r="J241" s="169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9"/>
      <c r="I242" s="1"/>
      <c r="J242" s="169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9"/>
      <c r="I243" s="1"/>
      <c r="J243" s="169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9"/>
      <c r="I244" s="1"/>
      <c r="J244" s="169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9"/>
      <c r="I245" s="1"/>
      <c r="J245" s="169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9"/>
      <c r="I246" s="1"/>
      <c r="J246" s="169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9"/>
      <c r="I247" s="1"/>
      <c r="J247" s="169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9"/>
      <c r="I248" s="1"/>
      <c r="J248" s="169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9"/>
      <c r="I249" s="1"/>
      <c r="J249" s="169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9"/>
      <c r="I250" s="1"/>
      <c r="J250" s="169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9"/>
      <c r="I251" s="1"/>
      <c r="J251" s="169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9"/>
      <c r="I252" s="1"/>
      <c r="J252" s="169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9"/>
      <c r="I253" s="1"/>
      <c r="J253" s="169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9"/>
      <c r="I254" s="1"/>
      <c r="J254" s="169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9"/>
      <c r="I255" s="1"/>
      <c r="J255" s="169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9"/>
      <c r="I256" s="1"/>
      <c r="J256" s="169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9"/>
      <c r="I257" s="1"/>
      <c r="J257" s="169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9"/>
      <c r="I258" s="1"/>
      <c r="J258" s="169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9"/>
      <c r="I259" s="1"/>
      <c r="J259" s="169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9"/>
      <c r="I260" s="1"/>
      <c r="J260" s="169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9"/>
      <c r="I261" s="1"/>
      <c r="J261" s="169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9"/>
      <c r="I262" s="1"/>
      <c r="J262" s="169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9"/>
      <c r="I263" s="1"/>
      <c r="J263" s="169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9"/>
      <c r="I264" s="1"/>
      <c r="J264" s="169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9"/>
      <c r="I265" s="1"/>
      <c r="J265" s="169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9"/>
      <c r="I266" s="1"/>
      <c r="J266" s="169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9"/>
      <c r="I267" s="1"/>
      <c r="J267" s="169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9"/>
      <c r="I268" s="1"/>
      <c r="J268" s="169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9"/>
      <c r="I269" s="1"/>
      <c r="J269" s="169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9"/>
      <c r="I270" s="1"/>
      <c r="J270" s="169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9"/>
      <c r="I271" s="1"/>
      <c r="J271" s="169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9"/>
      <c r="I272" s="1"/>
      <c r="J272" s="169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9"/>
      <c r="I273" s="1"/>
      <c r="J273" s="169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9"/>
      <c r="I274" s="1"/>
      <c r="J274" s="169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9"/>
      <c r="I275" s="1"/>
      <c r="J275" s="169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9"/>
      <c r="I276" s="1"/>
      <c r="J276" s="169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9"/>
      <c r="I277" s="1"/>
      <c r="J277" s="169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9"/>
      <c r="I278" s="1"/>
      <c r="J278" s="169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9"/>
      <c r="I279" s="1"/>
      <c r="J279" s="169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9"/>
      <c r="I280" s="1"/>
      <c r="J280" s="169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9"/>
      <c r="I281" s="1"/>
      <c r="J281" s="169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9"/>
      <c r="I282" s="1"/>
      <c r="J282" s="169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9"/>
      <c r="I283" s="1"/>
      <c r="J283" s="169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9"/>
      <c r="I284" s="1"/>
      <c r="J284" s="169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9"/>
      <c r="I285" s="1"/>
      <c r="J285" s="169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9"/>
      <c r="I286" s="1"/>
      <c r="J286" s="169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9"/>
      <c r="I287" s="1"/>
      <c r="J287" s="169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9"/>
      <c r="I288" s="1"/>
      <c r="J288" s="169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9"/>
      <c r="I289" s="1"/>
      <c r="J289" s="169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9"/>
      <c r="I290" s="1"/>
      <c r="J290" s="169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9"/>
      <c r="I291" s="1"/>
      <c r="J291" s="169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9"/>
      <c r="I292" s="1"/>
      <c r="J292" s="169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9"/>
      <c r="I293" s="1"/>
      <c r="J293" s="169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9"/>
      <c r="I294" s="1"/>
      <c r="J294" s="169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9"/>
      <c r="I295" s="1"/>
      <c r="J295" s="169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9"/>
      <c r="I296" s="1"/>
      <c r="J296" s="169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9"/>
      <c r="I297" s="1"/>
      <c r="J297" s="169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9"/>
      <c r="I298" s="1"/>
      <c r="J298" s="169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9"/>
      <c r="I299" s="1"/>
      <c r="J299" s="169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9"/>
      <c r="I300" s="1"/>
      <c r="J300" s="169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9"/>
      <c r="I301" s="1"/>
      <c r="J301" s="169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9"/>
      <c r="I302" s="1"/>
      <c r="J302" s="169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9"/>
      <c r="I303" s="1"/>
      <c r="J303" s="169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9"/>
      <c r="I304" s="1"/>
      <c r="J304" s="169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9"/>
      <c r="I305" s="1"/>
      <c r="J305" s="169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9"/>
      <c r="I306" s="1"/>
      <c r="J306" s="169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9"/>
      <c r="I307" s="1"/>
      <c r="J307" s="169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9"/>
      <c r="I308" s="1"/>
      <c r="J308" s="169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9"/>
      <c r="I309" s="1"/>
      <c r="J309" s="169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9"/>
      <c r="I310" s="1"/>
      <c r="J310" s="169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9"/>
      <c r="I311" s="1"/>
      <c r="J311" s="169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9"/>
      <c r="I312" s="1"/>
      <c r="J312" s="169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9"/>
      <c r="I313" s="1"/>
      <c r="J313" s="169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9"/>
      <c r="I314" s="1"/>
      <c r="J314" s="169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9"/>
      <c r="I315" s="1"/>
      <c r="J315" s="169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9"/>
      <c r="I316" s="1"/>
      <c r="J316" s="169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9"/>
      <c r="I317" s="1"/>
      <c r="J317" s="169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9"/>
      <c r="I318" s="1"/>
      <c r="J318" s="169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9"/>
      <c r="I319" s="1"/>
      <c r="J319" s="169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8" t="s">
        <v>75</v>
      </c>
      <c r="B3" s="125" t="s">
        <v>75</v>
      </c>
      <c r="D3" s="418" t="s">
        <v>88</v>
      </c>
      <c r="E3" s="125" t="s">
        <v>340</v>
      </c>
    </row>
    <row r="4" spans="1:5">
      <c r="A4" s="419"/>
      <c r="B4" s="421" t="s">
        <v>265</v>
      </c>
      <c r="D4" s="419"/>
      <c r="E4" s="126" t="s">
        <v>341</v>
      </c>
    </row>
    <row r="5" spans="1:5">
      <c r="A5" s="419"/>
      <c r="B5" s="421"/>
      <c r="D5" s="419"/>
      <c r="E5" s="126" t="s">
        <v>342</v>
      </c>
    </row>
    <row r="6" spans="1:5">
      <c r="A6" s="419"/>
      <c r="B6" s="126" t="s">
        <v>318</v>
      </c>
      <c r="D6" s="419"/>
      <c r="E6" s="126" t="s">
        <v>343</v>
      </c>
    </row>
    <row r="7" spans="1:5">
      <c r="A7" s="419"/>
      <c r="B7" s="126" t="s">
        <v>268</v>
      </c>
      <c r="D7" s="419"/>
      <c r="E7" s="126" t="s">
        <v>344</v>
      </c>
    </row>
    <row r="8" spans="1:5">
      <c r="A8" s="419"/>
      <c r="B8" s="126" t="s">
        <v>314</v>
      </c>
      <c r="D8" s="419"/>
      <c r="E8" s="126" t="s">
        <v>345</v>
      </c>
    </row>
    <row r="9" spans="1:5">
      <c r="A9" s="419"/>
      <c r="B9" s="126" t="s">
        <v>269</v>
      </c>
      <c r="D9" s="419"/>
      <c r="E9" s="126" t="s">
        <v>346</v>
      </c>
    </row>
    <row r="10" spans="1:5">
      <c r="A10" s="419"/>
      <c r="B10" s="126" t="s">
        <v>336</v>
      </c>
      <c r="D10" s="419"/>
      <c r="E10" s="126" t="s">
        <v>347</v>
      </c>
    </row>
    <row r="11" spans="1:5">
      <c r="A11" s="419"/>
      <c r="B11" s="126" t="s">
        <v>317</v>
      </c>
      <c r="D11" s="419"/>
      <c r="E11" s="126" t="s">
        <v>348</v>
      </c>
    </row>
    <row r="12" spans="1:5">
      <c r="A12" s="419"/>
      <c r="B12" s="126" t="s">
        <v>273</v>
      </c>
      <c r="D12" s="419"/>
      <c r="E12" s="126" t="s">
        <v>349</v>
      </c>
    </row>
    <row r="13" spans="1:5">
      <c r="A13" s="419"/>
      <c r="B13" s="126" t="s">
        <v>319</v>
      </c>
      <c r="D13" s="419"/>
      <c r="E13" s="126" t="s">
        <v>350</v>
      </c>
    </row>
    <row r="14" spans="1:5">
      <c r="A14" s="419"/>
      <c r="B14" s="126" t="s">
        <v>316</v>
      </c>
      <c r="D14" s="419"/>
      <c r="E14" s="126" t="s">
        <v>351</v>
      </c>
    </row>
    <row r="15" spans="1:5">
      <c r="A15" s="419"/>
      <c r="B15" s="126" t="s">
        <v>274</v>
      </c>
      <c r="D15" s="419"/>
      <c r="E15" s="126" t="s">
        <v>294</v>
      </c>
    </row>
    <row r="16" spans="1:5">
      <c r="A16" s="419"/>
      <c r="B16" s="126" t="s">
        <v>275</v>
      </c>
      <c r="D16" s="419"/>
      <c r="E16" s="126" t="s">
        <v>352</v>
      </c>
    </row>
    <row r="17" spans="1:5">
      <c r="A17" s="419"/>
      <c r="B17" s="126" t="s">
        <v>315</v>
      </c>
      <c r="D17" s="419"/>
      <c r="E17" s="126" t="s">
        <v>353</v>
      </c>
    </row>
    <row r="18" spans="1:5" ht="16.5" thickBot="1">
      <c r="A18" s="419"/>
      <c r="B18" s="126" t="s">
        <v>276</v>
      </c>
      <c r="D18" s="420"/>
      <c r="E18" s="127" t="s">
        <v>339</v>
      </c>
    </row>
    <row r="19" spans="1:5" ht="16.5" thickBot="1">
      <c r="A19" s="419"/>
      <c r="B19" s="126" t="s">
        <v>356</v>
      </c>
      <c r="D19" s="128"/>
      <c r="E19" s="128"/>
    </row>
    <row r="20" spans="1:5" ht="16.5" thickBot="1">
      <c r="A20" s="420"/>
      <c r="B20" s="127" t="s">
        <v>337</v>
      </c>
      <c r="D20" s="418" t="s">
        <v>328</v>
      </c>
      <c r="E20" s="125" t="s">
        <v>327</v>
      </c>
    </row>
    <row r="21" spans="1:5" ht="16.5" thickBot="1">
      <c r="A21" s="128"/>
      <c r="B21" s="128"/>
      <c r="D21" s="419"/>
      <c r="E21" s="129" t="s">
        <v>325</v>
      </c>
    </row>
    <row r="22" spans="1:5">
      <c r="A22" s="418" t="s">
        <v>359</v>
      </c>
      <c r="B22" s="125" t="s">
        <v>271</v>
      </c>
      <c r="D22" s="419"/>
      <c r="E22" s="129" t="s">
        <v>357</v>
      </c>
    </row>
    <row r="23" spans="1:5">
      <c r="A23" s="419"/>
      <c r="B23" s="126" t="s">
        <v>272</v>
      </c>
      <c r="D23" s="419"/>
      <c r="E23" s="126" t="s">
        <v>301</v>
      </c>
    </row>
    <row r="24" spans="1:5">
      <c r="A24" s="419"/>
      <c r="B24" s="126" t="s">
        <v>338</v>
      </c>
      <c r="D24" s="419"/>
      <c r="E24" s="129" t="s">
        <v>293</v>
      </c>
    </row>
    <row r="25" spans="1:5">
      <c r="A25" s="419"/>
      <c r="B25" s="126" t="s">
        <v>322</v>
      </c>
      <c r="D25" s="419"/>
      <c r="E25" s="126" t="s">
        <v>354</v>
      </c>
    </row>
    <row r="26" spans="1:5">
      <c r="A26" s="419"/>
      <c r="B26" s="126" t="s">
        <v>323</v>
      </c>
      <c r="D26" s="419"/>
      <c r="E26" s="126" t="s">
        <v>355</v>
      </c>
    </row>
    <row r="27" spans="1:5">
      <c r="A27" s="419"/>
      <c r="B27" s="126" t="s">
        <v>76</v>
      </c>
      <c r="D27" s="419"/>
      <c r="E27" s="129" t="s">
        <v>292</v>
      </c>
    </row>
    <row r="28" spans="1:5" ht="16.5" thickBot="1">
      <c r="A28" s="420"/>
      <c r="B28" s="127" t="s">
        <v>270</v>
      </c>
      <c r="D28" s="419"/>
      <c r="E28" s="129" t="s">
        <v>324</v>
      </c>
    </row>
    <row r="29" spans="1:5">
      <c r="D29" s="419"/>
      <c r="E29" s="126" t="s">
        <v>328</v>
      </c>
    </row>
    <row r="30" spans="1:5">
      <c r="D30" s="419"/>
      <c r="E30" s="126" t="s">
        <v>358</v>
      </c>
    </row>
    <row r="31" spans="1:5" ht="16.5" thickBot="1">
      <c r="D31" s="420"/>
      <c r="E31" s="127" t="s">
        <v>326</v>
      </c>
    </row>
    <row r="32" spans="1:5" ht="6" customHeight="1" thickBot="1">
      <c r="D32" s="128"/>
      <c r="E32" s="128"/>
    </row>
    <row r="33" spans="4:5">
      <c r="D33" s="418" t="s">
        <v>89</v>
      </c>
      <c r="E33" s="125" t="s">
        <v>277</v>
      </c>
    </row>
    <row r="34" spans="4:5">
      <c r="D34" s="419"/>
      <c r="E34" s="126" t="s">
        <v>278</v>
      </c>
    </row>
    <row r="35" spans="4:5">
      <c r="D35" s="419"/>
      <c r="E35" s="126" t="s">
        <v>279</v>
      </c>
    </row>
    <row r="36" spans="4:5">
      <c r="D36" s="419"/>
      <c r="E36" s="126" t="s">
        <v>280</v>
      </c>
    </row>
    <row r="37" spans="4:5">
      <c r="D37" s="419"/>
      <c r="E37" s="126" t="s">
        <v>332</v>
      </c>
    </row>
    <row r="38" spans="4:5">
      <c r="D38" s="419"/>
      <c r="E38" s="126" t="s">
        <v>281</v>
      </c>
    </row>
    <row r="39" spans="4:5">
      <c r="D39" s="419"/>
      <c r="E39" s="126" t="s">
        <v>266</v>
      </c>
    </row>
    <row r="40" spans="4:5">
      <c r="D40" s="419"/>
      <c r="E40" s="126" t="s">
        <v>282</v>
      </c>
    </row>
    <row r="41" spans="4:5">
      <c r="D41" s="419"/>
      <c r="E41" s="126" t="s">
        <v>283</v>
      </c>
    </row>
    <row r="42" spans="4:5">
      <c r="D42" s="419"/>
      <c r="E42" s="126" t="s">
        <v>284</v>
      </c>
    </row>
    <row r="43" spans="4:5">
      <c r="D43" s="419"/>
      <c r="E43" s="126" t="s">
        <v>285</v>
      </c>
    </row>
    <row r="44" spans="4:5">
      <c r="D44" s="419"/>
      <c r="E44" s="126" t="s">
        <v>286</v>
      </c>
    </row>
    <row r="45" spans="4:5">
      <c r="D45" s="419"/>
      <c r="E45" s="126" t="s">
        <v>287</v>
      </c>
    </row>
    <row r="46" spans="4:5">
      <c r="D46" s="419"/>
      <c r="E46" s="126" t="s">
        <v>288</v>
      </c>
    </row>
    <row r="47" spans="4:5">
      <c r="D47" s="419"/>
      <c r="E47" s="126" t="s">
        <v>289</v>
      </c>
    </row>
    <row r="48" spans="4:5">
      <c r="D48" s="419"/>
      <c r="E48" s="126" t="s">
        <v>290</v>
      </c>
    </row>
    <row r="49" spans="1:5">
      <c r="D49" s="419"/>
      <c r="E49" s="126" t="s">
        <v>291</v>
      </c>
    </row>
    <row r="50" spans="1:5">
      <c r="D50" s="419"/>
      <c r="E50" s="126" t="s">
        <v>333</v>
      </c>
    </row>
    <row r="51" spans="1:5" ht="16.5" thickBot="1">
      <c r="D51" s="420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8" t="s">
        <v>86</v>
      </c>
      <c r="B53" s="125" t="s">
        <v>295</v>
      </c>
    </row>
    <row r="54" spans="1:5">
      <c r="A54" s="419"/>
      <c r="B54" s="126" t="s">
        <v>330</v>
      </c>
    </row>
    <row r="55" spans="1:5">
      <c r="A55" s="419"/>
      <c r="B55" s="126" t="s">
        <v>296</v>
      </c>
    </row>
    <row r="56" spans="1:5">
      <c r="A56" s="419"/>
      <c r="B56" s="126" t="s">
        <v>297</v>
      </c>
    </row>
    <row r="57" spans="1:5">
      <c r="A57" s="419"/>
      <c r="B57" s="126" t="s">
        <v>329</v>
      </c>
    </row>
    <row r="58" spans="1:5">
      <c r="A58" s="419"/>
      <c r="B58" s="126" t="s">
        <v>331</v>
      </c>
    </row>
    <row r="59" spans="1:5">
      <c r="A59" s="419"/>
      <c r="B59" s="126" t="s">
        <v>86</v>
      </c>
    </row>
    <row r="60" spans="1:5" ht="16.5" thickBot="1">
      <c r="A60" s="420"/>
      <c r="B60" s="127" t="s">
        <v>298</v>
      </c>
    </row>
    <row r="61" spans="1:5" ht="16.5" thickBot="1">
      <c r="A61" s="128"/>
      <c r="B61" s="128"/>
    </row>
    <row r="62" spans="1:5">
      <c r="A62" s="418" t="s">
        <v>360</v>
      </c>
      <c r="B62" s="125" t="s">
        <v>302</v>
      </c>
    </row>
    <row r="63" spans="1:5">
      <c r="A63" s="419"/>
      <c r="B63" s="126" t="s">
        <v>303</v>
      </c>
    </row>
    <row r="64" spans="1:5">
      <c r="A64" s="419"/>
      <c r="B64" s="126" t="s">
        <v>304</v>
      </c>
    </row>
    <row r="65" spans="1:2">
      <c r="A65" s="419"/>
      <c r="B65" s="126" t="s">
        <v>305</v>
      </c>
    </row>
    <row r="66" spans="1:2">
      <c r="A66" s="419"/>
      <c r="B66" s="126" t="s">
        <v>267</v>
      </c>
    </row>
    <row r="67" spans="1:2">
      <c r="A67" s="419"/>
      <c r="B67" s="126" t="s">
        <v>306</v>
      </c>
    </row>
    <row r="68" spans="1:2">
      <c r="A68" s="419"/>
      <c r="B68" s="126" t="s">
        <v>307</v>
      </c>
    </row>
    <row r="69" spans="1:2">
      <c r="A69" s="419"/>
      <c r="B69" s="126" t="s">
        <v>308</v>
      </c>
    </row>
    <row r="70" spans="1:2">
      <c r="A70" s="419"/>
      <c r="B70" s="126" t="s">
        <v>309</v>
      </c>
    </row>
    <row r="71" spans="1:2">
      <c r="A71" s="419"/>
      <c r="B71" s="126" t="s">
        <v>310</v>
      </c>
    </row>
    <row r="72" spans="1:2">
      <c r="A72" s="419"/>
      <c r="B72" s="126" t="s">
        <v>311</v>
      </c>
    </row>
    <row r="73" spans="1:2">
      <c r="A73" s="419"/>
      <c r="B73" s="126" t="s">
        <v>312</v>
      </c>
    </row>
    <row r="74" spans="1:2">
      <c r="A74" s="419"/>
      <c r="B74" s="126" t="s">
        <v>313</v>
      </c>
    </row>
    <row r="75" spans="1:2" ht="16.5" thickBot="1">
      <c r="A75" s="420"/>
      <c r="B75" s="127" t="s">
        <v>335</v>
      </c>
    </row>
    <row r="76" spans="1:2" ht="16.5" thickBot="1">
      <c r="A76" s="128"/>
      <c r="B76" s="128"/>
    </row>
    <row r="77" spans="1:2">
      <c r="A77" s="418" t="s">
        <v>85</v>
      </c>
      <c r="B77" s="125" t="s">
        <v>299</v>
      </c>
    </row>
    <row r="78" spans="1:2">
      <c r="A78" s="419"/>
      <c r="B78" s="126" t="s">
        <v>9</v>
      </c>
    </row>
    <row r="79" spans="1:2">
      <c r="A79" s="419"/>
      <c r="B79" s="126" t="s">
        <v>300</v>
      </c>
    </row>
    <row r="80" spans="1:2">
      <c r="A80" s="419"/>
      <c r="B80" s="126" t="s">
        <v>321</v>
      </c>
    </row>
    <row r="81" spans="1:2">
      <c r="A81" s="419"/>
      <c r="B81" s="126" t="s">
        <v>85</v>
      </c>
    </row>
    <row r="82" spans="1:2" ht="16.5" thickBot="1">
      <c r="A82" s="420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2018-01-07T02:47:35Z</cp:lastPrinted>
  <dcterms:created xsi:type="dcterms:W3CDTF">2015-05-12T04:00:00Z</dcterms:created>
  <dcterms:modified xsi:type="dcterms:W3CDTF">2018-01-07T02:47:56Z</dcterms:modified>
</cp:coreProperties>
</file>