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15\12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'!$A$1:$U$71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57" i="10" l="1"/>
  <c r="I57" i="10"/>
  <c r="J57" i="10"/>
  <c r="K57" i="10"/>
  <c r="L57" i="10"/>
  <c r="M57" i="10"/>
  <c r="N57" i="10"/>
  <c r="O57" i="10"/>
  <c r="P57" i="10"/>
  <c r="Q57" i="10"/>
  <c r="R57" i="10"/>
  <c r="H10" i="10" l="1"/>
  <c r="I10" i="10"/>
  <c r="J10" i="10"/>
  <c r="K10" i="10"/>
  <c r="L10" i="10"/>
  <c r="M10" i="10"/>
  <c r="N10" i="10"/>
  <c r="O10" i="10"/>
  <c r="P10" i="10"/>
  <c r="Q10" i="10"/>
  <c r="R10" i="10"/>
  <c r="G10" i="10"/>
  <c r="I56" i="10" l="1"/>
  <c r="J56" i="10"/>
  <c r="K56" i="10"/>
  <c r="L56" i="10"/>
  <c r="M56" i="10"/>
  <c r="N56" i="10"/>
  <c r="O56" i="10"/>
  <c r="P56" i="10"/>
  <c r="Q56" i="10"/>
  <c r="R56" i="10"/>
  <c r="H56" i="10"/>
  <c r="H40" i="10" l="1"/>
  <c r="G40" i="10"/>
  <c r="H27" i="10" l="1"/>
  <c r="I27" i="10"/>
  <c r="J27" i="10"/>
  <c r="K27" i="10"/>
  <c r="L27" i="10"/>
  <c r="M27" i="10"/>
  <c r="N27" i="10"/>
  <c r="O27" i="10"/>
  <c r="P27" i="10"/>
  <c r="Q27" i="10"/>
  <c r="R27" i="10"/>
  <c r="G27" i="10"/>
  <c r="H50" i="10" l="1"/>
  <c r="I50" i="10"/>
  <c r="J50" i="10"/>
  <c r="K50" i="10"/>
  <c r="L50" i="10"/>
  <c r="M50" i="10"/>
  <c r="N50" i="10"/>
  <c r="O50" i="10"/>
  <c r="P50" i="10"/>
  <c r="Q50" i="10"/>
  <c r="R50" i="10"/>
  <c r="G50" i="10"/>
  <c r="G14" i="10" l="1"/>
  <c r="G15" i="10" s="1"/>
  <c r="H14" i="10"/>
  <c r="H15" i="10" s="1"/>
  <c r="I14" i="10"/>
  <c r="I15" i="10" s="1"/>
  <c r="J14" i="10"/>
  <c r="J15" i="10" s="1"/>
  <c r="K14" i="10"/>
  <c r="K15" i="10" s="1"/>
  <c r="L14" i="10"/>
  <c r="L15" i="10" s="1"/>
  <c r="M14" i="10"/>
  <c r="M15" i="10" s="1"/>
  <c r="N14" i="10"/>
  <c r="N15" i="10" s="1"/>
  <c r="O14" i="10"/>
  <c r="O15" i="10" s="1"/>
  <c r="P14" i="10"/>
  <c r="P15" i="10" s="1"/>
  <c r="Q14" i="10"/>
  <c r="Q15" i="10" s="1"/>
  <c r="R14" i="10"/>
  <c r="R15" i="10" s="1"/>
  <c r="H43" i="10" l="1"/>
  <c r="H44" i="10" s="1"/>
  <c r="I43" i="10"/>
  <c r="I44" i="10" s="1"/>
  <c r="J43" i="10"/>
  <c r="J44" i="10" s="1"/>
  <c r="K43" i="10"/>
  <c r="K44" i="10" s="1"/>
  <c r="L43" i="10"/>
  <c r="L44" i="10" s="1"/>
  <c r="M43" i="10"/>
  <c r="M44" i="10" s="1"/>
  <c r="N43" i="10"/>
  <c r="N44" i="10" s="1"/>
  <c r="O43" i="10"/>
  <c r="O44" i="10" s="1"/>
  <c r="P43" i="10"/>
  <c r="P44" i="10" s="1"/>
  <c r="Q43" i="10"/>
  <c r="Q44" i="10" s="1"/>
  <c r="R43" i="10"/>
  <c r="R44" i="10" s="1"/>
  <c r="G43" i="10" l="1"/>
  <c r="G44" i="10" s="1"/>
  <c r="H7" i="10" l="1"/>
  <c r="H11" i="10" s="1"/>
  <c r="I7" i="10"/>
  <c r="I11" i="10" s="1"/>
  <c r="J7" i="10"/>
  <c r="J11" i="10" s="1"/>
  <c r="K7" i="10"/>
  <c r="K11" i="10" s="1"/>
  <c r="L7" i="10"/>
  <c r="L11" i="10" s="1"/>
  <c r="M7" i="10"/>
  <c r="M11" i="10" s="1"/>
  <c r="N7" i="10"/>
  <c r="N11" i="10" s="1"/>
  <c r="O7" i="10"/>
  <c r="O11" i="10" s="1"/>
  <c r="P7" i="10"/>
  <c r="P11" i="10" s="1"/>
  <c r="Q7" i="10"/>
  <c r="Q11" i="10" s="1"/>
  <c r="R7" i="10"/>
  <c r="R11" i="10" s="1"/>
  <c r="G7" i="10"/>
  <c r="G11" i="10" s="1"/>
  <c r="I40" i="10" l="1"/>
  <c r="J40" i="10"/>
  <c r="K40" i="10"/>
  <c r="L40" i="10"/>
  <c r="M40" i="10"/>
  <c r="N40" i="10"/>
  <c r="O40" i="10"/>
  <c r="P40" i="10"/>
  <c r="Q40" i="10"/>
  <c r="R40" i="10"/>
  <c r="F11" i="12" l="1"/>
  <c r="G11" i="12"/>
  <c r="H53" i="10"/>
  <c r="H54" i="10" s="1"/>
  <c r="I53" i="10"/>
  <c r="I54" i="10" s="1"/>
  <c r="J53" i="10"/>
  <c r="J54" i="10" s="1"/>
  <c r="K53" i="10"/>
  <c r="K54" i="10" s="1"/>
  <c r="L53" i="10"/>
  <c r="L54" i="10" s="1"/>
  <c r="M53" i="10"/>
  <c r="N53" i="10"/>
  <c r="N54" i="10" s="1"/>
  <c r="O53" i="10"/>
  <c r="O54" i="10" s="1"/>
  <c r="P53" i="10"/>
  <c r="P54" i="10" s="1"/>
  <c r="Q53" i="10"/>
  <c r="Q54" i="10" s="1"/>
  <c r="R53" i="10"/>
  <c r="R54" i="10" s="1"/>
  <c r="G53" i="10"/>
  <c r="G54" i="10" s="1"/>
  <c r="H9" i="12"/>
  <c r="I9" i="12"/>
  <c r="J9" i="12"/>
  <c r="N9" i="12"/>
  <c r="O9" i="12"/>
  <c r="P9" i="12"/>
  <c r="Q9" i="12"/>
  <c r="H46" i="10"/>
  <c r="H47" i="10" s="1"/>
  <c r="I46" i="10"/>
  <c r="H8" i="12" s="1"/>
  <c r="J46" i="10"/>
  <c r="I8" i="12" s="1"/>
  <c r="K46" i="10"/>
  <c r="J8" i="12" s="1"/>
  <c r="L46" i="10"/>
  <c r="K8" i="12" s="1"/>
  <c r="M46" i="10"/>
  <c r="M47" i="10" s="1"/>
  <c r="N46" i="10"/>
  <c r="M8" i="12" s="1"/>
  <c r="O46" i="10"/>
  <c r="N8" i="12" s="1"/>
  <c r="P46" i="10"/>
  <c r="O8" i="12" s="1"/>
  <c r="Q46" i="10"/>
  <c r="P8" i="12" s="1"/>
  <c r="R46" i="10"/>
  <c r="Q8" i="12" s="1"/>
  <c r="G46" i="10"/>
  <c r="G47" i="10" s="1"/>
  <c r="H7" i="12"/>
  <c r="I7" i="12"/>
  <c r="J7" i="12"/>
  <c r="K7" i="12"/>
  <c r="M7" i="12"/>
  <c r="N7" i="12"/>
  <c r="O7" i="12"/>
  <c r="P7" i="12"/>
  <c r="Q7" i="12"/>
  <c r="H41" i="10"/>
  <c r="I6" i="12"/>
  <c r="J6" i="12"/>
  <c r="K6" i="12"/>
  <c r="M41" i="10"/>
  <c r="M6" i="12"/>
  <c r="N6" i="12"/>
  <c r="O6" i="12"/>
  <c r="P6" i="12"/>
  <c r="Q6" i="12"/>
  <c r="G41" i="10"/>
  <c r="M54" i="10" l="1"/>
  <c r="M58" i="10" s="1"/>
  <c r="H58" i="10"/>
  <c r="G58" i="10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1" i="10"/>
  <c r="K41" i="10"/>
  <c r="R47" i="10"/>
  <c r="N47" i="10"/>
  <c r="J47" i="10"/>
  <c r="R41" i="10"/>
  <c r="N41" i="10"/>
  <c r="J41" i="10"/>
  <c r="Q47" i="10"/>
  <c r="I47" i="10"/>
  <c r="I58" i="10" s="1"/>
  <c r="Q41" i="10"/>
  <c r="I41" i="10"/>
  <c r="P47" i="10"/>
  <c r="L47" i="10"/>
  <c r="L58" i="10" s="1"/>
  <c r="P41" i="10"/>
  <c r="L41" i="10"/>
  <c r="O47" i="10"/>
  <c r="O58" i="10" s="1"/>
  <c r="K47" i="10"/>
  <c r="K58" i="10" s="1"/>
  <c r="R58" i="10" l="1"/>
  <c r="Q58" i="10"/>
  <c r="P58" i="10"/>
  <c r="J58" i="10"/>
  <c r="N58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<sst xmlns="http://schemas.openxmlformats.org/spreadsheetml/2006/main" count="627" uniqueCount="491">
  <si>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</si>
  <si>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</si>
  <si>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</si>
  <si>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</si>
  <si>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</si>
  <si>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</si>
  <si>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</si>
  <si>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</si>
  <si>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</si>
  <si>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</si>
  <si>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</si>
  <si>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</si>
  <si>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</si>
  <si>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</si>
  <si>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</si>
  <si>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</si>
  <si>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</si>
  <si>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</si>
  <si>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</si>
  <si>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</si>
  <si>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</si>
  <si>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</si>
  <si>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</si>
  <si>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</si>
  <si>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</si>
  <si>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</si>
  <si>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</si>
  <si>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</si>
  <si>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</si>
  <si>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</si>
  <si>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</si>
  <si>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</si>
  <si>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</si>
  <si>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</si>
  <si>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</si>
  <si>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</si>
  <si>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</si>
  <si>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</si>
  <si>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</si>
  <si>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</si>
  <si>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</si>
  <si>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</si>
  <si>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</si>
  <si>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</si>
  <si>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</si>
  <si>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</si>
  <si>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</si>
  <si>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</si>
  <si>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</si>
  <si>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</si>
  <si>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</si>
  <si>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</si>
  <si>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</si>
  <si>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</si>
  <si>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</si>
  <si>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</si>
  <si>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</si>
  <si>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</si>
  <si>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</si>
  <si>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</si>
  <si>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</si>
  <si>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</si>
  <si>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</si>
  <si>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</si>
  <si>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</si>
  <si>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</si>
  <si>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</si>
  <si>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</si>
  <si>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</si>
  <si>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</si>
  <si>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</si>
  <si>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</si>
  <si>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</si>
  <si>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</si>
  <si>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</si>
  <si>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</si>
  <si>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</si>
  <si>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</si>
  <si>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</si>
  <si>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</si>
  <si>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</si>
  <si>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</si>
  <si>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</si>
  <si>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</si>
  <si>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</si>
  <si>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</si>
  <si>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</si>
  <si>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</si>
  <si>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</si>
  <si>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</si>
  <si>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</si>
  <si>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</si>
  <si>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</si>
  <si>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</si>
  <si>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</si>
  <si>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</si>
  <si>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</si>
  <si>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</si>
  <si>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</si>
  <si>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</si>
  <si>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</si>
  <si>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</si>
  <si>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</si>
  <si>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</si>
  <si>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</si>
  <si>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</si>
  <si>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</si>
  <si>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</si>
  <si>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</si>
  <si>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</si>
  <si>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</si>
  <si>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</si>
  <si>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</si>
  <si>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</si>
  <si>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</si>
  <si>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</si>
  <si>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</si>
  <si>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</si>
  <si>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</si>
  <si>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</si>
  <si>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</si>
  <si>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</si>
  <si>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</si>
  <si>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</si>
  <si>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</si>
  <si>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</si>
  <si>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</si>
  <si>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</si>
  <si>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</si>
  <si>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</si>
  <si>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</si>
  <si>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</si>
  <si>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</si>
  <si>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</si>
  <si>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</si>
  <si>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</si>
  <si>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</si>
  <si>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</si>
  <si>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</si>
  <si>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</si>
  <si>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</si>
  <si>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</si>
  <si>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</si>
  <si>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</si>
  <si>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</si>
  <si>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</si>
  <si>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</si>
  <si>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</si>
  <si>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</si>
  <si>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</si>
  <si>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</si>
  <si>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</si>
  <si>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</si>
  <si>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</si>
  <si>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</si>
  <si>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</si>
  <si>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</si>
  <si>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</si>
  <si>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</si>
  <si>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</si>
  <si>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</si>
  <si>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</si>
  <si>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</si>
  <si>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</si>
  <si>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</si>
  <si>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</si>
  <si>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</si>
  <si>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</si>
  <si>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</si>
  <si>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</si>
  <si>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</si>
  <si>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</si>
  <si>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</si>
  <si>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</si>
  <si>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</si>
  <si>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</si>
  <si>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</si>
  <si>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</si>
  <si>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</si>
  <si>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</si>
  <si>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</si>
  <si>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</si>
  <si>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</si>
  <si>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</si>
  <si>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</si>
  <si>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</si>
  <si>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</si>
  <si>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</si>
  <si>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</si>
  <si>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</si>
  <si>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</si>
  <si>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</si>
  <si>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</si>
  <si>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</si>
  <si>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</si>
  <si>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</si>
  <si>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</si>
  <si>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</si>
  <si>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</si>
  <si>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</si>
  <si>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</si>
  <si>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</si>
  <si>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</si>
  <si>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</si>
  <si>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</si>
  <si>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</si>
  <si>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</si>
  <si>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</si>
  <si>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</si>
  <si>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</si>
  <si>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</si>
  <si>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</si>
  <si>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</si>
  <si>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</si>
  <si>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</si>
  <si>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</si>
  <si>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</si>
  <si>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</si>
  <si>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</si>
  <si>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</si>
  <si>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</si>
  <si>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</si>
  <si>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</si>
  <si>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</si>
  <si>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</si>
  <si>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</si>
  <si>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</si>
  <si>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</si>
  <si>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</si>
  <si>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</si>
  <si>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</si>
  <si>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</si>
  <si>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</si>
  <si>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</si>
  <si>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</si>
  <si>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</si>
  <si>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</si>
  <si>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</si>
  <si>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</si>
  <si>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</si>
  <si>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</si>
  <si>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</si>
  <si>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</si>
  <si>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</si>
  <si>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</si>
  <si>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</si>
  <si>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</si>
  <si>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</si>
  <si>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</si>
  <si>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</si>
  <si>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</si>
  <si>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</si>
  <si>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</si>
  <si>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</si>
  <si>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</si>
  <si>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</si>
  <si>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</si>
  <si>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</si>
  <si>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</si>
  <si>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</si>
  <si>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</si>
  <si>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</si>
  <si>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</si>
  <si>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</si>
  <si>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</si>
  <si>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</si>
  <si>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</si>
  <si>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</si>
  <si>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</si>
  <si>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</si>
  <si>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</si>
  <si>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</si>
  <si>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</si>
  <si>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</si>
  <si>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</si>
  <si>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</si>
  <si>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</si>
  <si>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</si>
  <si>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</si>
  <si>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</si>
  <si>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</si>
  <si>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</si>
  <si>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</si>
  <si>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</si>
  <si>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</si>
  <si>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</si>
  <si>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</si>
  <si>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</si>
  <si>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</si>
  <si>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</si>
  <si>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</si>
  <si>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</si>
  <si>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</si>
  <si>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</si>
  <si>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</si>
  <si>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</si>
  <si>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</si>
  <si>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</si>
  <si>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</si>
  <si>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</si>
  <si>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</si>
  <si>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</si>
  <si>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</si>
  <si>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</si>
  <si>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</si>
  <si>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</si>
  <si>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</si>
  <si>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</si>
  <si>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</si>
  <si>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</si>
  <si>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</si>
  <si>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</si>
  <si>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</si>
  <si>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</si>
  <si>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</si>
  <si>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</si>
  <si>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</si>
  <si>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</si>
  <si>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</si>
  <si>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</si>
  <si>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</si>
  <si>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</si>
  <si>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</si>
  <si>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</si>
  <si>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</si>
  <si>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</si>
  <si>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</si>
  <si>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</si>
  <si>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</si>
  <si>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</si>
  <si>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</si>
  <si>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</si>
  <si>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</si>
  <si>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</si>
  <si>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</si>
  <si>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</si>
  <si>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</si>
  <si>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</si>
  <si>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</si>
  <si>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</si>
  <si>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</si>
  <si>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</si>
  <si>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</si>
  <si>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</si>
  <si>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</si>
  <si>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</si>
  <si>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</si>
  <si>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</si>
  <si>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</si>
  <si>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</si>
  <si>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</si>
  <si>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</si>
  <si>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</si>
  <si>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</si>
  <si>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</si>
  <si>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</si>
  <si>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</si>
  <si>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</si>
  <si>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</si>
  <si>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</si>
  <si>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</si>
  <si>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</si>
  <si>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</si>
  <si>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</si>
  <si>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</si>
  <si>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</si>
  <si>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</si>
  <si>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</si>
  <si>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</si>
  <si>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</si>
  <si>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</si>
  <si>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</si>
  <si>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</si>
  <si>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</si>
  <si>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</si>
  <si>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</si>
  <si>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</si>
  <si>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</si>
  <si>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</si>
  <si>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</si>
  <si>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</si>
  <si>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</si>
  <si>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</si>
  <si>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</si>
  <si>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</si>
  <si>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</si>
  <si>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</si>
  <si>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</si>
  <si>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</si>
  <si>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</si>
  <si>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</si>
  <si>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</si>
  <si>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</si>
  <si>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</si>
  <si>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</si>
  <si>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</si>
  <si>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</si>
  <si>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</si>
  <si>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</si>
  <si>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</si>
  <si>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</si>
  <si>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</si>
  <si>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</si>
  <si>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</si>
  <si>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</si>
  <si>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</si>
  <si>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</si>
  <si>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</si>
  <si>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</si>
  <si>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</si>
  <si>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</si>
  <si>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</si>
  <si>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</si>
  <si>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</si>
  <si>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</si>
  <si>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</si>
  <si>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</si>
  <si>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</si>
  <si>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</si>
  <si>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</si>
  <si>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</si>
  <si>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</si>
  <si>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</si>
  <si>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</si>
  <si>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</si>
  <si>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</si>
  <si>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</si>
  <si>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</si>
  <si>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</si>
  <si>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</si>
  <si>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</si>
  <si>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</si>
  <si>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</si>
  <si>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</si>
  <si>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</si>
  <si>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</si>
  <si>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</si>
  <si>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</si>
  <si>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</si>
  <si>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</si>
  <si>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</si>
  <si>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</si>
  <si>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</si>
  <si>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</si>
  <si>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</si>
  <si>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</si>
  <si>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</si>
  <si>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</si>
  <si>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</si>
  <si>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</si>
  <si>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</si>
  <si>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</si>
  <si>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</si>
  <si>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</si>
  <si>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</si>
  <si>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</si>
  <si>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</si>
  <si>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</si>
  <si>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</si>
  <si>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</si>
  <si>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</si>
  <si>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</si>
  <si>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</si>
  <si>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</si>
  <si>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</si>
  <si>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</si>
  <si>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</si>
  <si>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</si>
  <si>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</si>
  <si>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</si>
  <si>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</si>
  <si>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</si>
  <si>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</si>
  <si>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</si>
  <si>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</si>
  <si>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</si>
  <si>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</si>
  <si>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</si>
  <si>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</si>
  <si>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</si>
  <si>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දකුනු පලාත/</t>
    </r>
    <r>
      <rPr>
        <sz val="36"/>
        <rFont val="Amudham"/>
      </rPr>
      <t>njd; khfhzk;</t>
    </r>
    <r>
      <rPr>
        <sz val="36"/>
        <rFont val="Arial"/>
        <family val="2"/>
      </rPr>
      <t xml:space="preserve">/ Southern/ </t>
    </r>
  </si>
  <si>
    <r>
      <t>ගාල්ල/</t>
    </r>
    <r>
      <rPr>
        <sz val="36"/>
        <rFont val="Amudham"/>
      </rPr>
      <t>fhyp</t>
    </r>
    <r>
      <rPr>
        <sz val="36"/>
        <rFont val="Arial"/>
        <family val="2"/>
      </rPr>
      <t>/Galle</t>
    </r>
  </si>
  <si>
    <t>ධීවර බෝට්ටුවක් අනතුරට ලක්වීම</t>
  </si>
  <si>
    <t>2018.01.09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</si>
  <si>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</si>
  <si>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</si>
  <si>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</si>
  <si>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t>T.W.K.I.Pushpakumara</t>
  </si>
  <si>
    <t>Assistant Director/ Duty Officer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</si>
  <si>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15th January 2018 at 1200 hrs                                                           </t>
    </r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</si>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</sst>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  <font>
      <sz val="36"/>
      <name val="Amudham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35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1" fontId="59" fillId="7" borderId="5" xfId="1" applyNumberFormat="1" applyFont="1" applyFill="1" applyBorder="1" applyAlignment="1">
      <alignment horizontal="right" vertical="center"/>
    </xf>
    <xf numFmtId="0" fontId="95" fillId="0" borderId="1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center" vertical="center" wrapText="1"/>
    </xf>
    <xf numFmtId="0" fontId="59" fillId="2" borderId="7" xfId="1" applyFont="1" applyFill="1" applyBorder="1" applyAlignment="1">
      <alignment horizontal="center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0" borderId="6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top" wrapText="1"/>
    </xf>
    <xf numFmtId="0" fontId="59" fillId="0" borderId="7" xfId="1" applyFont="1" applyFill="1" applyBorder="1" applyAlignment="1">
      <alignment horizontal="left" vertical="top" wrapText="1"/>
    </xf>
    <xf numFmtId="0" fontId="59" fillId="0" borderId="6" xfId="1" applyFont="1" applyFill="1" applyBorder="1" applyAlignment="1">
      <alignment horizontal="left" vertical="top" wrapText="1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center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32" fillId="9" borderId="3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15th January 2018 -1200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42" t="s">
        <v>205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4"/>
    </row>
    <row r="3" spans="1:17" ht="45" customHeight="1">
      <c r="A3" s="245" t="s">
        <v>172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</row>
    <row r="4" spans="1:17" ht="45" customHeight="1">
      <c r="A4" s="245" t="s">
        <v>206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</row>
    <row r="5" spans="1:17" ht="45" customHeight="1">
      <c r="A5" s="245" t="s">
        <v>207</v>
      </c>
      <c r="B5" s="245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5"/>
      <c r="P5" s="245"/>
      <c r="Q5" s="245"/>
    </row>
    <row r="6" spans="1:17" ht="45" customHeight="1">
      <c r="A6" s="245" t="s">
        <v>208</v>
      </c>
      <c r="B6" s="245"/>
      <c r="C6" s="245"/>
      <c r="D6" s="245"/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5"/>
      <c r="P6" s="245"/>
      <c r="Q6" s="245"/>
    </row>
    <row r="7" spans="1:17" ht="45" customHeight="1">
      <c r="A7" s="245" t="s">
        <v>1</v>
      </c>
      <c r="B7" s="245"/>
      <c r="C7" s="245"/>
      <c r="D7" s="245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</row>
    <row r="8" spans="1:17" ht="77.25" customHeight="1">
      <c r="A8" s="272" t="s">
        <v>209</v>
      </c>
      <c r="B8" s="238" t="s">
        <v>0</v>
      </c>
      <c r="C8" s="239" t="s">
        <v>210</v>
      </c>
      <c r="D8" s="239" t="s">
        <v>211</v>
      </c>
      <c r="E8" s="240" t="s">
        <v>212</v>
      </c>
      <c r="F8" s="239" t="s">
        <v>213</v>
      </c>
      <c r="G8" s="238" t="s">
        <v>214</v>
      </c>
      <c r="H8" s="238"/>
      <c r="I8" s="240" t="s">
        <v>215</v>
      </c>
      <c r="J8" s="239" t="s">
        <v>216</v>
      </c>
      <c r="K8" s="239" t="s">
        <v>217</v>
      </c>
      <c r="L8" s="270" t="s">
        <v>218</v>
      </c>
      <c r="M8" s="271"/>
      <c r="N8" s="239" t="s">
        <v>219</v>
      </c>
      <c r="O8" s="239"/>
      <c r="P8" s="239"/>
      <c r="Q8" s="238" t="s">
        <v>220</v>
      </c>
    </row>
    <row r="9" spans="1:17" ht="144.75" customHeight="1">
      <c r="A9" s="273"/>
      <c r="B9" s="238"/>
      <c r="C9" s="239"/>
      <c r="D9" s="239"/>
      <c r="E9" s="241"/>
      <c r="F9" s="239"/>
      <c r="G9" s="67" t="s">
        <v>221</v>
      </c>
      <c r="H9" s="68" t="s">
        <v>222</v>
      </c>
      <c r="I9" s="241"/>
      <c r="J9" s="239"/>
      <c r="K9" s="239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38"/>
    </row>
    <row r="10" spans="1:17" ht="69">
      <c r="A10" s="253" t="s">
        <v>228</v>
      </c>
      <c r="B10" s="264">
        <v>1</v>
      </c>
      <c r="C10" s="266" t="s">
        <v>229</v>
      </c>
      <c r="D10" s="268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4"/>
      <c r="B11" s="265"/>
      <c r="C11" s="267"/>
      <c r="D11" s="269"/>
      <c r="E11" s="268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4"/>
      <c r="B12" s="265"/>
      <c r="C12" s="267"/>
      <c r="D12" s="269"/>
      <c r="E12" s="269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4"/>
      <c r="B13" s="265"/>
      <c r="C13" s="267"/>
      <c r="D13" s="269"/>
      <c r="E13" s="269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4"/>
      <c r="B14" s="265"/>
      <c r="C14" s="267"/>
      <c r="D14" s="269"/>
      <c r="E14" s="269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4"/>
      <c r="B15" s="265"/>
      <c r="C15" s="267"/>
      <c r="D15" s="269"/>
      <c r="E15" s="269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4"/>
      <c r="B16" s="265"/>
      <c r="C16" s="267"/>
      <c r="D16" s="269"/>
      <c r="E16" s="269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4"/>
      <c r="B17" s="265"/>
      <c r="C17" s="267"/>
      <c r="D17" s="269"/>
      <c r="E17" s="269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4"/>
      <c r="B18" s="265"/>
      <c r="C18" s="267"/>
      <c r="D18" s="269"/>
      <c r="E18" s="269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4"/>
      <c r="B19" s="265"/>
      <c r="C19" s="267"/>
      <c r="D19" s="269"/>
      <c r="E19" s="269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4"/>
      <c r="B20" s="265"/>
      <c r="C20" s="267"/>
      <c r="D20" s="269"/>
      <c r="E20" s="269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4"/>
      <c r="B21" s="247" t="s">
        <v>230</v>
      </c>
      <c r="C21" s="248"/>
      <c r="D21" s="248"/>
      <c r="E21" s="248"/>
      <c r="F21" s="249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63"/>
      <c r="B22" s="256">
        <v>2</v>
      </c>
      <c r="C22" s="259" t="s">
        <v>231</v>
      </c>
      <c r="D22" s="256" t="s">
        <v>3</v>
      </c>
      <c r="E22" s="246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63"/>
      <c r="B23" s="257"/>
      <c r="C23" s="259"/>
      <c r="D23" s="257"/>
      <c r="E23" s="246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63"/>
      <c r="B24" s="257"/>
      <c r="C24" s="259"/>
      <c r="D24" s="257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63"/>
      <c r="B25" s="257"/>
      <c r="C25" s="259"/>
      <c r="D25" s="257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63"/>
      <c r="B26" s="258"/>
      <c r="C26" s="259"/>
      <c r="D26" s="258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4"/>
      <c r="B27" s="247" t="s">
        <v>230</v>
      </c>
      <c r="C27" s="248"/>
      <c r="D27" s="248"/>
      <c r="E27" s="248"/>
      <c r="F27" s="249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5"/>
      <c r="B28" s="250" t="s">
        <v>232</v>
      </c>
      <c r="C28" s="251"/>
      <c r="D28" s="251"/>
      <c r="E28" s="251"/>
      <c r="F28" s="252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3" t="s">
        <v>233</v>
      </c>
      <c r="B29" s="256">
        <v>3</v>
      </c>
      <c r="C29" s="259" t="s">
        <v>234</v>
      </c>
      <c r="D29" s="260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74" t="s">
        <v>23</v>
      </c>
    </row>
    <row r="30" spans="1:17">
      <c r="A30" s="254"/>
      <c r="B30" s="257"/>
      <c r="C30" s="259"/>
      <c r="D30" s="261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75"/>
    </row>
    <row r="31" spans="1:17">
      <c r="A31" s="254"/>
      <c r="B31" s="257"/>
      <c r="C31" s="259"/>
      <c r="D31" s="261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75"/>
    </row>
    <row r="32" spans="1:17">
      <c r="A32" s="254"/>
      <c r="B32" s="257"/>
      <c r="C32" s="259"/>
      <c r="D32" s="261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75"/>
    </row>
    <row r="33" spans="1:17">
      <c r="A33" s="254"/>
      <c r="B33" s="257"/>
      <c r="C33" s="259"/>
      <c r="D33" s="261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75"/>
    </row>
    <row r="34" spans="1:17">
      <c r="A34" s="254"/>
      <c r="B34" s="257"/>
      <c r="C34" s="259"/>
      <c r="D34" s="261"/>
      <c r="E34" s="246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75"/>
    </row>
    <row r="35" spans="1:17">
      <c r="A35" s="254"/>
      <c r="B35" s="257"/>
      <c r="C35" s="259"/>
      <c r="D35" s="261"/>
      <c r="E35" s="246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75"/>
    </row>
    <row r="36" spans="1:17">
      <c r="A36" s="254"/>
      <c r="B36" s="258"/>
      <c r="C36" s="259"/>
      <c r="D36" s="262"/>
      <c r="E36" s="246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6"/>
    </row>
    <row r="37" spans="1:17">
      <c r="A37" s="254"/>
      <c r="B37" s="247" t="s">
        <v>230</v>
      </c>
      <c r="C37" s="248"/>
      <c r="D37" s="248"/>
      <c r="E37" s="248"/>
      <c r="F37" s="249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5"/>
      <c r="B38" s="250" t="s">
        <v>232</v>
      </c>
      <c r="C38" s="251"/>
      <c r="D38" s="251"/>
      <c r="E38" s="251"/>
      <c r="F38" s="252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3" t="s">
        <v>235</v>
      </c>
      <c r="B39" s="256">
        <v>4</v>
      </c>
      <c r="C39" s="259" t="s">
        <v>236</v>
      </c>
      <c r="D39" s="246" t="s">
        <v>3</v>
      </c>
      <c r="E39" s="246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77" t="s">
        <v>23</v>
      </c>
    </row>
    <row r="40" spans="1:17">
      <c r="A40" s="254"/>
      <c r="B40" s="257"/>
      <c r="C40" s="259"/>
      <c r="D40" s="246"/>
      <c r="E40" s="246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78"/>
    </row>
    <row r="41" spans="1:17">
      <c r="A41" s="254"/>
      <c r="B41" s="257"/>
      <c r="C41" s="259"/>
      <c r="D41" s="246"/>
      <c r="E41" s="246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78"/>
    </row>
    <row r="42" spans="1:17">
      <c r="A42" s="254"/>
      <c r="B42" s="86"/>
      <c r="C42" s="259"/>
      <c r="D42" s="246"/>
      <c r="E42" s="246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79"/>
    </row>
    <row r="43" spans="1:17">
      <c r="A43" s="254"/>
      <c r="B43" s="247" t="s">
        <v>230</v>
      </c>
      <c r="C43" s="248"/>
      <c r="D43" s="248"/>
      <c r="E43" s="248"/>
      <c r="F43" s="249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4"/>
      <c r="B44" s="250" t="s">
        <v>232</v>
      </c>
      <c r="C44" s="251"/>
      <c r="D44" s="251"/>
      <c r="E44" s="251"/>
      <c r="F44" s="252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3" t="s">
        <v>237</v>
      </c>
      <c r="B45" s="264">
        <v>5</v>
      </c>
      <c r="C45" s="266" t="s">
        <v>238</v>
      </c>
      <c r="D45" s="268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80" t="s">
        <v>23</v>
      </c>
    </row>
    <row r="46" spans="1:17">
      <c r="A46" s="254"/>
      <c r="B46" s="265"/>
      <c r="C46" s="267"/>
      <c r="D46" s="269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81"/>
    </row>
    <row r="47" spans="1:17">
      <c r="A47" s="254"/>
      <c r="B47" s="265"/>
      <c r="C47" s="267"/>
      <c r="D47" s="269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81"/>
    </row>
    <row r="48" spans="1:17">
      <c r="A48" s="254"/>
      <c r="B48" s="265"/>
      <c r="C48" s="267"/>
      <c r="D48" s="269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81"/>
    </row>
    <row r="49" spans="1:17" ht="72">
      <c r="A49" s="254"/>
      <c r="B49" s="265"/>
      <c r="C49" s="267"/>
      <c r="D49" s="269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82"/>
    </row>
    <row r="50" spans="1:17">
      <c r="A50" s="254"/>
      <c r="B50" s="248" t="s">
        <v>230</v>
      </c>
      <c r="C50" s="248"/>
      <c r="D50" s="248"/>
      <c r="E50" s="248"/>
      <c r="F50" s="249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5"/>
      <c r="B51" s="251" t="s">
        <v>232</v>
      </c>
      <c r="C51" s="251"/>
      <c r="D51" s="251"/>
      <c r="E51" s="251"/>
      <c r="F51" s="252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97" t="s">
        <v>239</v>
      </c>
      <c r="B52" s="264">
        <v>6</v>
      </c>
      <c r="C52" s="280" t="s">
        <v>240</v>
      </c>
      <c r="D52" s="268" t="s">
        <v>3</v>
      </c>
      <c r="E52" s="268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80" t="s">
        <v>23</v>
      </c>
    </row>
    <row r="53" spans="1:17">
      <c r="A53" s="297"/>
      <c r="B53" s="265"/>
      <c r="C53" s="281"/>
      <c r="D53" s="269"/>
      <c r="E53" s="269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81"/>
    </row>
    <row r="54" spans="1:17">
      <c r="A54" s="297"/>
      <c r="B54" s="265"/>
      <c r="C54" s="281"/>
      <c r="D54" s="269"/>
      <c r="E54" s="269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81"/>
    </row>
    <row r="55" spans="1:17">
      <c r="A55" s="297"/>
      <c r="B55" s="265"/>
      <c r="C55" s="281"/>
      <c r="D55" s="269"/>
      <c r="E55" s="269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82"/>
    </row>
    <row r="56" spans="1:17">
      <c r="A56" s="297"/>
      <c r="B56" s="265"/>
      <c r="C56" s="281"/>
      <c r="D56" s="269"/>
      <c r="E56" s="269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97"/>
      <c r="B57" s="265"/>
      <c r="C57" s="281"/>
      <c r="D57" s="269"/>
      <c r="E57" s="269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97"/>
      <c r="B58" s="265"/>
      <c r="C58" s="281"/>
      <c r="D58" s="269"/>
      <c r="E58" s="269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97"/>
      <c r="B59" s="265"/>
      <c r="C59" s="281"/>
      <c r="D59" s="269"/>
      <c r="E59" s="269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97"/>
      <c r="B60" s="265"/>
      <c r="C60" s="281"/>
      <c r="D60" s="269"/>
      <c r="E60" s="269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97"/>
      <c r="B61" s="265"/>
      <c r="C61" s="281"/>
      <c r="D61" s="269"/>
      <c r="E61" s="269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97"/>
      <c r="B62" s="265"/>
      <c r="C62" s="281"/>
      <c r="D62" s="269"/>
      <c r="E62" s="269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97"/>
      <c r="B63" s="265"/>
      <c r="C63" s="281"/>
      <c r="D63" s="269"/>
      <c r="E63" s="269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97"/>
      <c r="B64" s="265"/>
      <c r="C64" s="281"/>
      <c r="D64" s="269"/>
      <c r="E64" s="269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97"/>
      <c r="B65" s="265"/>
      <c r="C65" s="281"/>
      <c r="D65" s="269"/>
      <c r="E65" s="269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97"/>
      <c r="B66" s="265"/>
      <c r="C66" s="281"/>
      <c r="D66" s="287"/>
      <c r="E66" s="287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97"/>
      <c r="B67" s="248" t="s">
        <v>230</v>
      </c>
      <c r="C67" s="248"/>
      <c r="D67" s="248"/>
      <c r="E67" s="248"/>
      <c r="F67" s="249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97"/>
      <c r="B68" s="256">
        <v>7</v>
      </c>
      <c r="C68" s="266" t="s">
        <v>241</v>
      </c>
      <c r="D68" s="268" t="s">
        <v>3</v>
      </c>
      <c r="E68" s="268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3" t="s">
        <v>68</v>
      </c>
    </row>
    <row r="69" spans="1:17">
      <c r="A69" s="297"/>
      <c r="B69" s="257"/>
      <c r="C69" s="267"/>
      <c r="D69" s="269"/>
      <c r="E69" s="269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4"/>
    </row>
    <row r="70" spans="1:17">
      <c r="A70" s="297"/>
      <c r="B70" s="257"/>
      <c r="C70" s="267"/>
      <c r="D70" s="269"/>
      <c r="E70" s="269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4"/>
    </row>
    <row r="71" spans="1:17">
      <c r="A71" s="297"/>
      <c r="B71" s="257"/>
      <c r="C71" s="267"/>
      <c r="D71" s="269"/>
      <c r="E71" s="269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4"/>
    </row>
    <row r="72" spans="1:17">
      <c r="A72" s="297"/>
      <c r="B72" s="257"/>
      <c r="C72" s="267"/>
      <c r="D72" s="269"/>
      <c r="E72" s="269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4"/>
    </row>
    <row r="73" spans="1:17">
      <c r="A73" s="297"/>
      <c r="B73" s="258"/>
      <c r="C73" s="286"/>
      <c r="D73" s="287"/>
      <c r="E73" s="287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5"/>
    </row>
    <row r="74" spans="1:17">
      <c r="A74" s="297"/>
      <c r="B74" s="248" t="s">
        <v>230</v>
      </c>
      <c r="C74" s="248"/>
      <c r="D74" s="248"/>
      <c r="E74" s="248"/>
      <c r="F74" s="249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97"/>
      <c r="B75" s="298">
        <v>8</v>
      </c>
      <c r="C75" s="253" t="s">
        <v>242</v>
      </c>
      <c r="D75" s="294" t="s">
        <v>3</v>
      </c>
      <c r="E75" s="294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80" t="s">
        <v>23</v>
      </c>
    </row>
    <row r="76" spans="1:17">
      <c r="A76" s="297"/>
      <c r="B76" s="299"/>
      <c r="C76" s="254"/>
      <c r="D76" s="295"/>
      <c r="E76" s="295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81"/>
    </row>
    <row r="77" spans="1:17">
      <c r="A77" s="297"/>
      <c r="B77" s="299"/>
      <c r="C77" s="254"/>
      <c r="D77" s="295"/>
      <c r="E77" s="295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81"/>
    </row>
    <row r="78" spans="1:17">
      <c r="A78" s="297"/>
      <c r="B78" s="299"/>
      <c r="C78" s="254"/>
      <c r="D78" s="295"/>
      <c r="E78" s="295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81"/>
    </row>
    <row r="79" spans="1:17">
      <c r="A79" s="297"/>
      <c r="B79" s="300"/>
      <c r="C79" s="255"/>
      <c r="D79" s="296"/>
      <c r="E79" s="296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82"/>
    </row>
    <row r="80" spans="1:17">
      <c r="A80" s="297"/>
      <c r="B80" s="248" t="s">
        <v>230</v>
      </c>
      <c r="C80" s="248"/>
      <c r="D80" s="248"/>
      <c r="E80" s="248"/>
      <c r="F80" s="249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97"/>
      <c r="B81" s="291">
        <v>9</v>
      </c>
      <c r="C81" s="253" t="s">
        <v>243</v>
      </c>
      <c r="D81" s="294" t="s">
        <v>3</v>
      </c>
      <c r="E81" s="294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97"/>
      <c r="B82" s="292"/>
      <c r="C82" s="254"/>
      <c r="D82" s="295"/>
      <c r="E82" s="295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97"/>
      <c r="B83" s="292"/>
      <c r="C83" s="254"/>
      <c r="D83" s="295"/>
      <c r="E83" s="295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97"/>
      <c r="B84" s="293"/>
      <c r="C84" s="255"/>
      <c r="D84" s="296"/>
      <c r="E84" s="296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97"/>
      <c r="B85" s="248" t="s">
        <v>230</v>
      </c>
      <c r="C85" s="248"/>
      <c r="D85" s="248"/>
      <c r="E85" s="248"/>
      <c r="F85" s="249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97"/>
      <c r="B86" s="291">
        <v>10</v>
      </c>
      <c r="C86" s="253" t="s">
        <v>244</v>
      </c>
      <c r="D86" s="294" t="s">
        <v>3</v>
      </c>
      <c r="E86" s="294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80" t="s">
        <v>68</v>
      </c>
    </row>
    <row r="87" spans="1:17">
      <c r="A87" s="297"/>
      <c r="B87" s="292"/>
      <c r="C87" s="254"/>
      <c r="D87" s="295"/>
      <c r="E87" s="295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81"/>
    </row>
    <row r="88" spans="1:17">
      <c r="A88" s="297"/>
      <c r="B88" s="292"/>
      <c r="C88" s="254"/>
      <c r="D88" s="295"/>
      <c r="E88" s="295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81"/>
    </row>
    <row r="89" spans="1:17">
      <c r="A89" s="297"/>
      <c r="B89" s="293"/>
      <c r="C89" s="255"/>
      <c r="D89" s="296"/>
      <c r="E89" s="296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82"/>
    </row>
    <row r="90" spans="1:17">
      <c r="A90" s="297"/>
      <c r="B90" s="248" t="s">
        <v>230</v>
      </c>
      <c r="C90" s="248"/>
      <c r="D90" s="248"/>
      <c r="E90" s="248"/>
      <c r="F90" s="249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97"/>
      <c r="B91" s="251" t="s">
        <v>232</v>
      </c>
      <c r="C91" s="251"/>
      <c r="D91" s="251"/>
      <c r="E91" s="251"/>
      <c r="F91" s="252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88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89"/>
      <c r="B93" s="248" t="s">
        <v>230</v>
      </c>
      <c r="C93" s="248"/>
      <c r="D93" s="248"/>
      <c r="E93" s="248"/>
      <c r="F93" s="249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90"/>
      <c r="B94" s="251" t="s">
        <v>232</v>
      </c>
      <c r="C94" s="251"/>
      <c r="D94" s="251"/>
      <c r="E94" s="251"/>
      <c r="F94" s="252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304" t="s">
        <v>247</v>
      </c>
      <c r="B95" s="305">
        <v>12</v>
      </c>
      <c r="C95" s="304" t="s">
        <v>248</v>
      </c>
      <c r="D95" s="305" t="s">
        <v>3</v>
      </c>
      <c r="E95" s="305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304"/>
      <c r="B96" s="305"/>
      <c r="C96" s="304"/>
      <c r="D96" s="305"/>
      <c r="E96" s="305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304"/>
      <c r="B97" s="305"/>
      <c r="C97" s="304"/>
      <c r="D97" s="305"/>
      <c r="E97" s="305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304"/>
      <c r="B98" s="305"/>
      <c r="C98" s="304"/>
      <c r="D98" s="305"/>
      <c r="E98" s="305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304"/>
      <c r="B99" s="305"/>
      <c r="C99" s="304"/>
      <c r="D99" s="305"/>
      <c r="E99" s="305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304"/>
      <c r="B100" s="305"/>
      <c r="C100" s="304"/>
      <c r="D100" s="305"/>
      <c r="E100" s="305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304"/>
      <c r="B101" s="305"/>
      <c r="C101" s="304"/>
      <c r="D101" s="305"/>
      <c r="E101" s="305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304"/>
      <c r="B102" s="305"/>
      <c r="C102" s="304"/>
      <c r="D102" s="305"/>
      <c r="E102" s="305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304"/>
      <c r="B103" s="305"/>
      <c r="C103" s="304"/>
      <c r="D103" s="305"/>
      <c r="E103" s="305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304"/>
      <c r="B104" s="305"/>
      <c r="C104" s="304"/>
      <c r="D104" s="305"/>
      <c r="E104" s="305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304"/>
      <c r="B105" s="305"/>
      <c r="C105" s="304"/>
      <c r="D105" s="305"/>
      <c r="E105" s="305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304"/>
      <c r="B106" s="305"/>
      <c r="C106" s="304"/>
      <c r="D106" s="305"/>
      <c r="E106" s="305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304"/>
      <c r="B107" s="305"/>
      <c r="C107" s="304"/>
      <c r="D107" s="305"/>
      <c r="E107" s="305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304"/>
      <c r="B108" s="305"/>
      <c r="C108" s="304"/>
      <c r="D108" s="305"/>
      <c r="E108" s="305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304"/>
      <c r="B109" s="305"/>
      <c r="C109" s="304"/>
      <c r="D109" s="305"/>
      <c r="E109" s="305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304"/>
      <c r="B110" s="305"/>
      <c r="C110" s="304"/>
      <c r="D110" s="305"/>
      <c r="E110" s="305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304"/>
      <c r="B111" s="301" t="s">
        <v>230</v>
      </c>
      <c r="C111" s="301"/>
      <c r="D111" s="301"/>
      <c r="E111" s="301"/>
      <c r="F111" s="301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304"/>
      <c r="B112" s="305">
        <v>13</v>
      </c>
      <c r="C112" s="304" t="s">
        <v>249</v>
      </c>
      <c r="D112" s="304" t="s">
        <v>3</v>
      </c>
      <c r="E112" s="305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80" t="s">
        <v>23</v>
      </c>
    </row>
    <row r="113" spans="1:17">
      <c r="A113" s="304"/>
      <c r="B113" s="305"/>
      <c r="C113" s="304"/>
      <c r="D113" s="304"/>
      <c r="E113" s="305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81"/>
    </row>
    <row r="114" spans="1:17">
      <c r="A114" s="304"/>
      <c r="B114" s="305"/>
      <c r="C114" s="304"/>
      <c r="D114" s="304"/>
      <c r="E114" s="305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81"/>
    </row>
    <row r="115" spans="1:17">
      <c r="A115" s="304"/>
      <c r="B115" s="305"/>
      <c r="C115" s="304"/>
      <c r="D115" s="304"/>
      <c r="E115" s="305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81"/>
    </row>
    <row r="116" spans="1:17">
      <c r="A116" s="304"/>
      <c r="B116" s="305"/>
      <c r="C116" s="304"/>
      <c r="D116" s="304"/>
      <c r="E116" s="305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81"/>
    </row>
    <row r="117" spans="1:17">
      <c r="A117" s="304"/>
      <c r="B117" s="305"/>
      <c r="C117" s="304"/>
      <c r="D117" s="304"/>
      <c r="E117" s="305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81"/>
    </row>
    <row r="118" spans="1:17">
      <c r="A118" s="304"/>
      <c r="B118" s="305"/>
      <c r="C118" s="304"/>
      <c r="D118" s="304"/>
      <c r="E118" s="305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81"/>
    </row>
    <row r="119" spans="1:17">
      <c r="A119" s="304"/>
      <c r="B119" s="305"/>
      <c r="C119" s="304"/>
      <c r="D119" s="304"/>
      <c r="E119" s="305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81"/>
    </row>
    <row r="120" spans="1:17" ht="69">
      <c r="A120" s="304"/>
      <c r="B120" s="305"/>
      <c r="C120" s="304"/>
      <c r="D120" s="304"/>
      <c r="E120" s="305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82"/>
    </row>
    <row r="121" spans="1:17">
      <c r="A121" s="304"/>
      <c r="B121" s="305"/>
      <c r="C121" s="304"/>
      <c r="D121" s="304"/>
      <c r="E121" s="305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304"/>
      <c r="B122" s="305"/>
      <c r="C122" s="304"/>
      <c r="D122" s="304"/>
      <c r="E122" s="305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304"/>
      <c r="B123" s="301" t="s">
        <v>230</v>
      </c>
      <c r="C123" s="301"/>
      <c r="D123" s="301"/>
      <c r="E123" s="301"/>
      <c r="F123" s="301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304"/>
      <c r="B124" s="302" t="s">
        <v>232</v>
      </c>
      <c r="C124" s="302"/>
      <c r="D124" s="302"/>
      <c r="E124" s="302"/>
      <c r="F124" s="302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3" t="s">
        <v>250</v>
      </c>
      <c r="B125" s="246">
        <v>14</v>
      </c>
      <c r="C125" s="259" t="s">
        <v>251</v>
      </c>
      <c r="D125" s="303" t="s">
        <v>3</v>
      </c>
      <c r="E125" s="246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4"/>
      <c r="B126" s="246"/>
      <c r="C126" s="259"/>
      <c r="D126" s="303"/>
      <c r="E126" s="246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4"/>
      <c r="B127" s="301" t="s">
        <v>230</v>
      </c>
      <c r="C127" s="301"/>
      <c r="D127" s="301"/>
      <c r="E127" s="301"/>
      <c r="F127" s="301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5"/>
      <c r="B128" s="302" t="s">
        <v>232</v>
      </c>
      <c r="C128" s="302"/>
      <c r="D128" s="302"/>
      <c r="E128" s="302"/>
      <c r="F128" s="302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08" t="s">
        <v>252</v>
      </c>
      <c r="B129" s="309"/>
      <c r="C129" s="309"/>
      <c r="D129" s="309"/>
      <c r="E129" s="309"/>
      <c r="F129" s="310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11" t="s">
        <v>200</v>
      </c>
      <c r="B130" s="311"/>
      <c r="C130" s="105"/>
      <c r="D130" s="105"/>
      <c r="E130" s="105"/>
      <c r="F130" s="105"/>
      <c r="G130" s="105"/>
      <c r="H130" s="106"/>
      <c r="I130" s="312" t="s">
        <v>253</v>
      </c>
      <c r="J130" s="312"/>
      <c r="K130" s="312"/>
      <c r="L130" s="312"/>
      <c r="M130" s="312"/>
      <c r="N130" s="312"/>
      <c r="O130" s="312"/>
      <c r="P130" s="312"/>
      <c r="Q130" s="312"/>
    </row>
    <row r="131" spans="1:17">
      <c r="A131" s="313" t="s">
        <v>201</v>
      </c>
      <c r="B131" s="313"/>
      <c r="C131" s="105"/>
      <c r="D131" s="107"/>
      <c r="E131" s="105"/>
      <c r="F131" s="105"/>
      <c r="G131" s="105"/>
      <c r="H131" s="108"/>
      <c r="I131" s="314" t="s">
        <v>254</v>
      </c>
      <c r="J131" s="314"/>
      <c r="K131" s="314"/>
      <c r="L131" s="314"/>
      <c r="M131" s="314"/>
      <c r="N131" s="314"/>
      <c r="O131" s="314"/>
      <c r="P131" s="314"/>
      <c r="Q131" s="314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06"/>
      <c r="I138" s="306"/>
      <c r="J138" s="306"/>
      <c r="K138" s="306"/>
      <c r="L138" s="118"/>
      <c r="M138" s="307" t="s">
        <v>168</v>
      </c>
      <c r="N138" s="307"/>
      <c r="O138" s="307"/>
      <c r="P138" s="307"/>
      <c r="Q138" s="307"/>
    </row>
    <row r="139" spans="1:17">
      <c r="A139" s="105"/>
      <c r="B139" s="105"/>
      <c r="C139" s="105"/>
      <c r="D139" s="105"/>
      <c r="E139" s="105"/>
      <c r="F139" s="105"/>
      <c r="G139" s="105"/>
      <c r="H139" s="306"/>
      <c r="I139" s="306"/>
      <c r="J139" s="306"/>
      <c r="K139" s="121"/>
      <c r="L139" s="118"/>
      <c r="M139" s="307" t="s">
        <v>204</v>
      </c>
      <c r="N139" s="307"/>
      <c r="O139" s="307"/>
      <c r="P139" s="307"/>
      <c r="Q139" s="307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07" t="s">
        <v>122</v>
      </c>
      <c r="N140" s="307"/>
      <c r="O140" s="307"/>
      <c r="P140" s="307"/>
      <c r="Q140" s="307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5" t="s">
        <v>169</v>
      </c>
      <c r="B1" s="316"/>
      <c r="C1" s="316"/>
      <c r="D1" s="316"/>
      <c r="E1" s="316"/>
      <c r="F1" s="316"/>
      <c r="G1" s="317"/>
    </row>
    <row r="2" spans="1:7" s="23" customFormat="1" ht="19.5" customHeight="1">
      <c r="A2" s="315" t="s">
        <v>170</v>
      </c>
      <c r="B2" s="316"/>
      <c r="C2" s="316"/>
      <c r="D2" s="316"/>
      <c r="E2" s="316"/>
      <c r="F2" s="316"/>
      <c r="G2" s="317"/>
    </row>
    <row r="3" spans="1:7" s="23" customFormat="1" ht="15.75" customHeight="1">
      <c r="A3" s="318" t="s">
        <v>51</v>
      </c>
      <c r="B3" s="319" t="s">
        <v>52</v>
      </c>
      <c r="C3" s="321" t="s">
        <v>53</v>
      </c>
      <c r="D3" s="319" t="s">
        <v>54</v>
      </c>
      <c r="E3" s="322" t="s">
        <v>55</v>
      </c>
      <c r="F3" s="322"/>
      <c r="G3" s="323" t="s">
        <v>56</v>
      </c>
    </row>
    <row r="4" spans="1:7" s="23" customFormat="1" ht="15.75" customHeight="1">
      <c r="A4" s="318"/>
      <c r="B4" s="320"/>
      <c r="C4" s="321"/>
      <c r="D4" s="320"/>
      <c r="E4" s="63" t="s">
        <v>57</v>
      </c>
      <c r="F4" s="62" t="s">
        <v>58</v>
      </c>
      <c r="G4" s="324"/>
    </row>
    <row r="5" spans="1:7" s="23" customFormat="1" ht="15.75" customHeight="1">
      <c r="A5" s="25">
        <v>1</v>
      </c>
      <c r="B5" s="325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6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7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25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7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25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7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25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6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6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6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7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25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7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25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7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25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6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7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25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6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7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25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6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7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8" t="s">
        <v>171</v>
      </c>
      <c r="B30" s="328"/>
      <c r="C30" s="328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0" t="s">
        <v>260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40"/>
      <c r="N1" s="40"/>
      <c r="O1" s="40"/>
      <c r="P1" s="40"/>
      <c r="Q1" s="41"/>
    </row>
    <row r="2" spans="1:17" ht="90.75" customHeight="1">
      <c r="A2" s="335" t="s">
        <v>157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6"/>
      <c r="N2" s="336"/>
      <c r="O2" s="336"/>
      <c r="P2" s="336"/>
      <c r="Q2" s="337"/>
    </row>
    <row r="3" spans="1:17" ht="66.75" customHeight="1">
      <c r="A3" s="334" t="s">
        <v>126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</row>
    <row r="4" spans="1:17" ht="66.75" customHeight="1">
      <c r="A4" s="334" t="s">
        <v>127</v>
      </c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</row>
    <row r="5" spans="1:17" ht="66.75" customHeight="1">
      <c r="A5" s="334" t="s">
        <v>128</v>
      </c>
      <c r="B5" s="334"/>
      <c r="C5" s="334"/>
      <c r="D5" s="334"/>
      <c r="E5" s="334"/>
      <c r="F5" s="334"/>
      <c r="G5" s="334"/>
      <c r="H5" s="334"/>
      <c r="I5" s="334"/>
      <c r="J5" s="334"/>
      <c r="K5" s="334"/>
      <c r="L5" s="334"/>
      <c r="M5" s="334"/>
      <c r="N5" s="334"/>
      <c r="O5" s="334"/>
      <c r="P5" s="334"/>
      <c r="Q5" s="334"/>
    </row>
    <row r="6" spans="1:17" ht="66.75" customHeight="1">
      <c r="A6" s="334" t="s">
        <v>1</v>
      </c>
      <c r="B6" s="334"/>
      <c r="C6" s="334"/>
      <c r="D6" s="334"/>
      <c r="E6" s="334"/>
      <c r="F6" s="334"/>
      <c r="G6" s="334"/>
      <c r="H6" s="334"/>
      <c r="I6" s="334"/>
      <c r="J6" s="334"/>
      <c r="K6" s="334"/>
      <c r="L6" s="334"/>
      <c r="M6" s="334"/>
      <c r="N6" s="334"/>
      <c r="O6" s="334"/>
      <c r="P6" s="334"/>
      <c r="Q6" s="334"/>
    </row>
    <row r="7" spans="1:17" s="39" customFormat="1" ht="237" customHeight="1">
      <c r="A7" s="343" t="s">
        <v>129</v>
      </c>
      <c r="B7" s="348" t="s">
        <v>0</v>
      </c>
      <c r="C7" s="348" t="s">
        <v>130</v>
      </c>
      <c r="D7" s="343" t="s">
        <v>131</v>
      </c>
      <c r="E7" s="343" t="s">
        <v>132</v>
      </c>
      <c r="F7" s="343" t="s">
        <v>133</v>
      </c>
      <c r="G7" s="345" t="s">
        <v>134</v>
      </c>
      <c r="H7" s="346"/>
      <c r="I7" s="343" t="s">
        <v>135</v>
      </c>
      <c r="J7" s="343" t="s">
        <v>136</v>
      </c>
      <c r="K7" s="343" t="s">
        <v>137</v>
      </c>
      <c r="L7" s="345" t="s">
        <v>138</v>
      </c>
      <c r="M7" s="346"/>
      <c r="N7" s="345" t="s">
        <v>139</v>
      </c>
      <c r="O7" s="347"/>
      <c r="P7" s="346"/>
      <c r="Q7" s="343" t="s">
        <v>140</v>
      </c>
    </row>
    <row r="8" spans="1:17" s="39" customFormat="1" ht="210" customHeight="1">
      <c r="A8" s="344"/>
      <c r="B8" s="348"/>
      <c r="C8" s="348"/>
      <c r="D8" s="344"/>
      <c r="E8" s="344"/>
      <c r="F8" s="344"/>
      <c r="G8" s="42" t="s">
        <v>141</v>
      </c>
      <c r="H8" s="42" t="s">
        <v>142</v>
      </c>
      <c r="I8" s="344"/>
      <c r="J8" s="344"/>
      <c r="K8" s="344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44"/>
    </row>
    <row r="9" spans="1:17" s="47" customFormat="1" ht="228" customHeight="1">
      <c r="A9" s="342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42"/>
      <c r="B10" s="341" t="s">
        <v>149</v>
      </c>
      <c r="C10" s="341"/>
      <c r="D10" s="341"/>
      <c r="E10" s="341"/>
      <c r="F10" s="341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1" t="s">
        <v>150</v>
      </c>
      <c r="J11" s="331"/>
      <c r="K11" s="331"/>
      <c r="L11" s="331"/>
      <c r="M11" s="331"/>
      <c r="N11" s="331"/>
      <c r="O11" s="331"/>
      <c r="P11" s="331"/>
      <c r="Q11" s="331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2" t="s">
        <v>151</v>
      </c>
      <c r="J12" s="332"/>
      <c r="K12" s="332"/>
      <c r="L12" s="332"/>
      <c r="M12" s="332"/>
      <c r="N12" s="332"/>
      <c r="O12" s="332"/>
      <c r="P12" s="332"/>
      <c r="Q12" s="332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3"/>
      <c r="I19" s="333"/>
      <c r="J19" s="333"/>
      <c r="K19" s="333"/>
      <c r="L19" s="56"/>
      <c r="M19" s="338" t="s">
        <v>262</v>
      </c>
      <c r="N19" s="338"/>
      <c r="O19" s="338"/>
      <c r="P19" s="338"/>
      <c r="Q19" s="338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3"/>
      <c r="I20" s="333"/>
      <c r="J20" s="333"/>
      <c r="K20" s="59"/>
      <c r="L20" s="56"/>
      <c r="M20" s="339" t="s">
        <v>261</v>
      </c>
      <c r="N20" s="338"/>
      <c r="O20" s="338"/>
      <c r="P20" s="338"/>
      <c r="Q20" s="338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9" t="s">
        <v>122</v>
      </c>
      <c r="N21" s="329"/>
      <c r="O21" s="329"/>
      <c r="P21" s="329"/>
      <c r="Q21" s="329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40" t="s">
        <v>121</v>
      </c>
      <c r="N22" s="340"/>
      <c r="O22" s="340"/>
      <c r="P22" s="340"/>
      <c r="Q22" s="340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2"/>
  <sheetViews>
    <sheetView tabSelected="1" view="pageBreakPreview" topLeftCell="A43" zoomScale="24" zoomScaleNormal="24" zoomScaleSheetLayoutView="24" zoomScalePageLayoutView="25" workbookViewId="0">
      <selection activeCell="E8" sqref="E8:E9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74" t="s">
        <v>489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0"/>
      <c r="N1" s="370"/>
      <c r="O1" s="370"/>
      <c r="P1" s="370"/>
      <c r="Q1" s="370"/>
      <c r="R1" s="370"/>
      <c r="S1" s="371"/>
    </row>
    <row r="2" spans="1:19" ht="66.75" customHeight="1">
      <c r="A2" s="380" t="s">
        <v>365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0"/>
      <c r="O2" s="380"/>
      <c r="P2" s="380"/>
      <c r="Q2" s="380"/>
      <c r="R2" s="380"/>
      <c r="S2" s="380"/>
    </row>
    <row r="3" spans="1:19" ht="66.75" customHeight="1">
      <c r="A3" s="380" t="s">
        <v>363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</row>
    <row r="4" spans="1:19" ht="229.5" customHeight="1">
      <c r="A4" s="372" t="s">
        <v>366</v>
      </c>
      <c r="B4" s="381" t="s">
        <v>0</v>
      </c>
      <c r="C4" s="376" t="s">
        <v>364</v>
      </c>
      <c r="D4" s="377"/>
      <c r="E4" s="372" t="s">
        <v>367</v>
      </c>
      <c r="F4" s="372" t="s">
        <v>368</v>
      </c>
      <c r="G4" s="376" t="s">
        <v>369</v>
      </c>
      <c r="H4" s="377"/>
      <c r="I4" s="372" t="s">
        <v>370</v>
      </c>
      <c r="J4" s="372" t="s">
        <v>371</v>
      </c>
      <c r="K4" s="372" t="s">
        <v>372</v>
      </c>
      <c r="L4" s="376" t="s">
        <v>373</v>
      </c>
      <c r="M4" s="377"/>
      <c r="N4" s="376" t="s">
        <v>362</v>
      </c>
      <c r="O4" s="377"/>
      <c r="P4" s="376" t="s">
        <v>374</v>
      </c>
      <c r="Q4" s="404"/>
      <c r="R4" s="377"/>
      <c r="S4" s="372" t="s">
        <v>375</v>
      </c>
    </row>
    <row r="5" spans="1:19" ht="361.5" customHeight="1">
      <c r="A5" s="373"/>
      <c r="B5" s="381"/>
      <c r="C5" s="223" t="s">
        <v>376</v>
      </c>
      <c r="D5" s="223" t="s">
        <v>392</v>
      </c>
      <c r="E5" s="373"/>
      <c r="F5" s="373"/>
      <c r="G5" s="223" t="s">
        <v>377</v>
      </c>
      <c r="H5" s="223" t="s">
        <v>378</v>
      </c>
      <c r="I5" s="373"/>
      <c r="J5" s="373"/>
      <c r="K5" s="373"/>
      <c r="L5" s="223" t="s">
        <v>397</v>
      </c>
      <c r="M5" s="223" t="s">
        <v>379</v>
      </c>
      <c r="N5" s="157" t="s">
        <v>393</v>
      </c>
      <c r="O5" s="158" t="s">
        <v>394</v>
      </c>
      <c r="P5" s="223" t="s">
        <v>380</v>
      </c>
      <c r="Q5" s="223" t="s">
        <v>381</v>
      </c>
      <c r="R5" s="223" t="s">
        <v>382</v>
      </c>
      <c r="S5" s="373"/>
    </row>
    <row r="6" spans="1:19" s="2" customFormat="1" ht="270" customHeight="1">
      <c r="A6" s="358" t="s">
        <v>469</v>
      </c>
      <c r="B6" s="216">
        <v>1</v>
      </c>
      <c r="C6" s="215" t="s">
        <v>400</v>
      </c>
      <c r="D6" s="155" t="s">
        <v>312</v>
      </c>
      <c r="E6" s="188" t="s">
        <v>405</v>
      </c>
      <c r="F6" s="218" t="s">
        <v>478</v>
      </c>
      <c r="G6" s="189"/>
      <c r="H6" s="189"/>
      <c r="I6" s="189"/>
      <c r="J6" s="189"/>
      <c r="K6" s="189"/>
      <c r="L6" s="189"/>
      <c r="M6" s="189"/>
      <c r="N6" s="190"/>
      <c r="O6" s="189"/>
      <c r="P6" s="189">
        <v>1</v>
      </c>
      <c r="Q6" s="189">
        <v>2</v>
      </c>
      <c r="R6" s="189">
        <v>6</v>
      </c>
      <c r="S6" s="61" t="s">
        <v>472</v>
      </c>
    </row>
    <row r="7" spans="1:19" s="2" customFormat="1" ht="51" customHeight="1">
      <c r="A7" s="349"/>
      <c r="B7" s="378" t="s">
        <v>383</v>
      </c>
      <c r="C7" s="379"/>
      <c r="D7" s="379"/>
      <c r="E7" s="379"/>
      <c r="F7" s="379"/>
      <c r="G7" s="191">
        <f t="shared" ref="G7:R7" si="0">SUM(G6:G6)</f>
        <v>0</v>
      </c>
      <c r="H7" s="191">
        <f t="shared" si="0"/>
        <v>0</v>
      </c>
      <c r="I7" s="191">
        <f t="shared" si="0"/>
        <v>0</v>
      </c>
      <c r="J7" s="191">
        <f t="shared" si="0"/>
        <v>0</v>
      </c>
      <c r="K7" s="191">
        <f t="shared" si="0"/>
        <v>0</v>
      </c>
      <c r="L7" s="191">
        <f t="shared" si="0"/>
        <v>0</v>
      </c>
      <c r="M7" s="191">
        <f t="shared" si="0"/>
        <v>0</v>
      </c>
      <c r="N7" s="191">
        <f t="shared" si="0"/>
        <v>0</v>
      </c>
      <c r="O7" s="191">
        <f t="shared" si="0"/>
        <v>0</v>
      </c>
      <c r="P7" s="191">
        <f t="shared" si="0"/>
        <v>1</v>
      </c>
      <c r="Q7" s="191">
        <f t="shared" si="0"/>
        <v>2</v>
      </c>
      <c r="R7" s="191">
        <f t="shared" si="0"/>
        <v>6</v>
      </c>
      <c r="S7" s="61"/>
    </row>
    <row r="8" spans="1:19" s="2" customFormat="1" ht="126" customHeight="1">
      <c r="A8" s="236"/>
      <c r="B8" s="402">
        <v>2</v>
      </c>
      <c r="C8" s="401" t="s">
        <v>484</v>
      </c>
      <c r="D8" s="237" t="s">
        <v>6</v>
      </c>
      <c r="E8" s="400" t="s">
        <v>405</v>
      </c>
      <c r="F8" s="433" t="s">
        <v>485</v>
      </c>
      <c r="G8" s="192">
        <v>669</v>
      </c>
      <c r="H8" s="192">
        <v>3009</v>
      </c>
      <c r="I8" s="192"/>
      <c r="J8" s="192"/>
      <c r="K8" s="192"/>
      <c r="L8" s="192">
        <v>208</v>
      </c>
      <c r="M8" s="192">
        <v>461</v>
      </c>
      <c r="N8" s="192"/>
      <c r="O8" s="192"/>
      <c r="P8" s="192"/>
      <c r="Q8" s="192"/>
      <c r="R8" s="192"/>
      <c r="S8" s="61"/>
    </row>
    <row r="9" spans="1:19" s="2" customFormat="1" ht="126" customHeight="1">
      <c r="A9" s="236"/>
      <c r="B9" s="403"/>
      <c r="C9" s="401"/>
      <c r="D9" s="237" t="s">
        <v>486</v>
      </c>
      <c r="E9" s="400"/>
      <c r="F9" s="434"/>
      <c r="G9" s="192">
        <v>2</v>
      </c>
      <c r="H9" s="192">
        <v>14</v>
      </c>
      <c r="I9" s="192"/>
      <c r="J9" s="192"/>
      <c r="K9" s="192"/>
      <c r="L9" s="192"/>
      <c r="M9" s="192">
        <v>2</v>
      </c>
      <c r="N9" s="192"/>
      <c r="O9" s="192"/>
      <c r="P9" s="192"/>
      <c r="Q9" s="192"/>
      <c r="R9" s="192"/>
      <c r="S9" s="61"/>
    </row>
    <row r="10" spans="1:19" s="2" customFormat="1" ht="51" customHeight="1">
      <c r="A10" s="236"/>
      <c r="B10" s="378" t="s">
        <v>490</v>
      </c>
      <c r="C10" s="379"/>
      <c r="D10" s="379"/>
      <c r="E10" s="379"/>
      <c r="F10" s="392"/>
      <c r="G10" s="191">
        <f>SUM(G8:G9)</f>
        <v>671</v>
      </c>
      <c r="H10" s="191">
        <f t="shared" ref="H10:R10" si="1">SUM(H8:H9)</f>
        <v>3023</v>
      </c>
      <c r="I10" s="191">
        <f t="shared" si="1"/>
        <v>0</v>
      </c>
      <c r="J10" s="191">
        <f t="shared" si="1"/>
        <v>0</v>
      </c>
      <c r="K10" s="191">
        <f t="shared" si="1"/>
        <v>0</v>
      </c>
      <c r="L10" s="191">
        <f t="shared" si="1"/>
        <v>208</v>
      </c>
      <c r="M10" s="191">
        <f t="shared" si="1"/>
        <v>463</v>
      </c>
      <c r="N10" s="191">
        <f t="shared" si="1"/>
        <v>0</v>
      </c>
      <c r="O10" s="191">
        <f t="shared" si="1"/>
        <v>0</v>
      </c>
      <c r="P10" s="191">
        <f t="shared" si="1"/>
        <v>0</v>
      </c>
      <c r="Q10" s="191">
        <f t="shared" si="1"/>
        <v>0</v>
      </c>
      <c r="R10" s="191">
        <f t="shared" si="1"/>
        <v>0</v>
      </c>
      <c r="S10" s="61"/>
    </row>
    <row r="11" spans="1:19" s="2" customFormat="1" ht="57" customHeight="1">
      <c r="A11" s="217"/>
      <c r="B11" s="355" t="s">
        <v>384</v>
      </c>
      <c r="C11" s="356"/>
      <c r="D11" s="356"/>
      <c r="E11" s="356"/>
      <c r="F11" s="356"/>
      <c r="G11" s="193">
        <f>SUM(G7,G10)</f>
        <v>671</v>
      </c>
      <c r="H11" s="193">
        <f t="shared" ref="H11:R11" si="2">SUM(H7,H10)</f>
        <v>3023</v>
      </c>
      <c r="I11" s="193">
        <f t="shared" si="2"/>
        <v>0</v>
      </c>
      <c r="J11" s="193">
        <f t="shared" si="2"/>
        <v>0</v>
      </c>
      <c r="K11" s="193">
        <f t="shared" si="2"/>
        <v>0</v>
      </c>
      <c r="L11" s="193">
        <f t="shared" si="2"/>
        <v>208</v>
      </c>
      <c r="M11" s="193">
        <f t="shared" si="2"/>
        <v>463</v>
      </c>
      <c r="N11" s="193">
        <f t="shared" si="2"/>
        <v>0</v>
      </c>
      <c r="O11" s="193">
        <f t="shared" si="2"/>
        <v>0</v>
      </c>
      <c r="P11" s="193">
        <f t="shared" si="2"/>
        <v>1</v>
      </c>
      <c r="Q11" s="193">
        <f t="shared" si="2"/>
        <v>2</v>
      </c>
      <c r="R11" s="193">
        <f t="shared" si="2"/>
        <v>6</v>
      </c>
      <c r="S11" s="61"/>
    </row>
    <row r="12" spans="1:19" s="162" customFormat="1" ht="192.75" customHeight="1">
      <c r="A12" s="349" t="s">
        <v>467</v>
      </c>
      <c r="B12" s="352">
        <v>3</v>
      </c>
      <c r="C12" s="350" t="s">
        <v>476</v>
      </c>
      <c r="D12" s="186" t="s">
        <v>403</v>
      </c>
      <c r="E12" s="349" t="s">
        <v>402</v>
      </c>
      <c r="F12" s="390" t="s">
        <v>478</v>
      </c>
      <c r="G12" s="194"/>
      <c r="H12" s="194"/>
      <c r="I12" s="194"/>
      <c r="J12" s="194"/>
      <c r="K12" s="194"/>
      <c r="L12" s="194"/>
      <c r="M12" s="194"/>
      <c r="N12" s="194"/>
      <c r="O12" s="194"/>
      <c r="P12" s="194">
        <v>2</v>
      </c>
      <c r="Q12" s="194">
        <v>82</v>
      </c>
      <c r="R12" s="194">
        <v>293</v>
      </c>
      <c r="S12" s="185" t="s">
        <v>473</v>
      </c>
    </row>
    <row r="13" spans="1:19" s="162" customFormat="1" ht="90.75" customHeight="1">
      <c r="A13" s="349"/>
      <c r="B13" s="352"/>
      <c r="C13" s="350"/>
      <c r="D13" s="186" t="s">
        <v>404</v>
      </c>
      <c r="E13" s="349"/>
      <c r="F13" s="349"/>
      <c r="G13" s="194"/>
      <c r="H13" s="194"/>
      <c r="I13" s="194"/>
      <c r="J13" s="194"/>
      <c r="K13" s="194"/>
      <c r="L13" s="194"/>
      <c r="M13" s="194"/>
      <c r="N13" s="194"/>
      <c r="O13" s="194"/>
      <c r="P13" s="194">
        <v>2</v>
      </c>
      <c r="Q13" s="194">
        <v>41</v>
      </c>
      <c r="R13" s="194">
        <v>186</v>
      </c>
      <c r="S13" s="185" t="s">
        <v>438</v>
      </c>
    </row>
    <row r="14" spans="1:19" s="2" customFormat="1" ht="53.25" customHeight="1">
      <c r="A14" s="222"/>
      <c r="B14" s="378" t="s">
        <v>383</v>
      </c>
      <c r="C14" s="379"/>
      <c r="D14" s="379"/>
      <c r="E14" s="379"/>
      <c r="F14" s="392"/>
      <c r="G14" s="191">
        <f t="shared" ref="G14:R14" si="3">SUM(G12:G13)</f>
        <v>0</v>
      </c>
      <c r="H14" s="191">
        <f t="shared" si="3"/>
        <v>0</v>
      </c>
      <c r="I14" s="191">
        <f t="shared" si="3"/>
        <v>0</v>
      </c>
      <c r="J14" s="191">
        <f t="shared" si="3"/>
        <v>0</v>
      </c>
      <c r="K14" s="191">
        <f t="shared" si="3"/>
        <v>0</v>
      </c>
      <c r="L14" s="191">
        <f t="shared" si="3"/>
        <v>0</v>
      </c>
      <c r="M14" s="191">
        <f t="shared" si="3"/>
        <v>0</v>
      </c>
      <c r="N14" s="191">
        <f t="shared" si="3"/>
        <v>0</v>
      </c>
      <c r="O14" s="191">
        <f t="shared" si="3"/>
        <v>0</v>
      </c>
      <c r="P14" s="191">
        <f t="shared" si="3"/>
        <v>4</v>
      </c>
      <c r="Q14" s="191">
        <f t="shared" si="3"/>
        <v>123</v>
      </c>
      <c r="R14" s="191">
        <f t="shared" si="3"/>
        <v>479</v>
      </c>
      <c r="S14" s="185"/>
    </row>
    <row r="15" spans="1:19" s="2" customFormat="1" ht="53.25" customHeight="1">
      <c r="A15" s="217"/>
      <c r="B15" s="355" t="s">
        <v>384</v>
      </c>
      <c r="C15" s="356"/>
      <c r="D15" s="356"/>
      <c r="E15" s="356"/>
      <c r="F15" s="357"/>
      <c r="G15" s="193">
        <f t="shared" ref="G15:R15" si="4">SUM(G14)</f>
        <v>0</v>
      </c>
      <c r="H15" s="193">
        <f t="shared" si="4"/>
        <v>0</v>
      </c>
      <c r="I15" s="193">
        <f t="shared" si="4"/>
        <v>0</v>
      </c>
      <c r="J15" s="193">
        <f t="shared" si="4"/>
        <v>0</v>
      </c>
      <c r="K15" s="193">
        <f t="shared" si="4"/>
        <v>0</v>
      </c>
      <c r="L15" s="193">
        <f t="shared" si="4"/>
        <v>0</v>
      </c>
      <c r="M15" s="193">
        <f t="shared" si="4"/>
        <v>0</v>
      </c>
      <c r="N15" s="193">
        <f t="shared" si="4"/>
        <v>0</v>
      </c>
      <c r="O15" s="193">
        <f t="shared" si="4"/>
        <v>0</v>
      </c>
      <c r="P15" s="193">
        <f t="shared" si="4"/>
        <v>4</v>
      </c>
      <c r="Q15" s="193">
        <f t="shared" si="4"/>
        <v>123</v>
      </c>
      <c r="R15" s="193">
        <f t="shared" si="4"/>
        <v>479</v>
      </c>
      <c r="S15" s="134"/>
    </row>
    <row r="16" spans="1:19" s="2" customFormat="1" ht="49.5" customHeight="1">
      <c r="A16" s="358" t="s">
        <v>466</v>
      </c>
      <c r="B16" s="351">
        <v>4</v>
      </c>
      <c r="C16" s="353" t="s">
        <v>401</v>
      </c>
      <c r="D16" s="163" t="s">
        <v>49</v>
      </c>
      <c r="E16" s="358" t="s">
        <v>3</v>
      </c>
      <c r="F16" s="360" t="s">
        <v>460</v>
      </c>
      <c r="G16" s="214">
        <v>6947</v>
      </c>
      <c r="H16" s="192">
        <v>21950</v>
      </c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202"/>
    </row>
    <row r="17" spans="1:19" s="2" customFormat="1" ht="49.5" customHeight="1">
      <c r="A17" s="349"/>
      <c r="B17" s="352"/>
      <c r="C17" s="354"/>
      <c r="D17" s="163" t="s">
        <v>91</v>
      </c>
      <c r="E17" s="349"/>
      <c r="F17" s="361"/>
      <c r="G17" s="214">
        <v>10174</v>
      </c>
      <c r="H17" s="192">
        <v>26715</v>
      </c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202"/>
    </row>
    <row r="18" spans="1:19" s="2" customFormat="1" ht="49.5" customHeight="1">
      <c r="A18" s="349"/>
      <c r="B18" s="352"/>
      <c r="C18" s="354"/>
      <c r="D18" s="163" t="s">
        <v>455</v>
      </c>
      <c r="E18" s="349"/>
      <c r="F18" s="361"/>
      <c r="G18" s="214">
        <v>6170</v>
      </c>
      <c r="H18" s="192">
        <v>18066</v>
      </c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202"/>
    </row>
    <row r="19" spans="1:19" s="2" customFormat="1" ht="49.5" customHeight="1">
      <c r="A19" s="349"/>
      <c r="B19" s="352"/>
      <c r="C19" s="354"/>
      <c r="D19" s="163" t="s">
        <v>47</v>
      </c>
      <c r="E19" s="349"/>
      <c r="F19" s="361"/>
      <c r="G19" s="214">
        <v>3458</v>
      </c>
      <c r="H19" s="192">
        <v>12257</v>
      </c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202"/>
    </row>
    <row r="20" spans="1:19" s="2" customFormat="1" ht="49.5" customHeight="1">
      <c r="A20" s="349"/>
      <c r="B20" s="352"/>
      <c r="C20" s="354"/>
      <c r="D20" s="163" t="s">
        <v>456</v>
      </c>
      <c r="E20" s="349"/>
      <c r="F20" s="361"/>
      <c r="G20" s="214">
        <v>4194</v>
      </c>
      <c r="H20" s="192">
        <v>14206</v>
      </c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202"/>
    </row>
    <row r="21" spans="1:19" s="2" customFormat="1" ht="49.5" customHeight="1">
      <c r="A21" s="349"/>
      <c r="B21" s="352"/>
      <c r="C21" s="354"/>
      <c r="D21" s="163" t="s">
        <v>457</v>
      </c>
      <c r="E21" s="349"/>
      <c r="F21" s="361"/>
      <c r="G21" s="214">
        <v>7197</v>
      </c>
      <c r="H21" s="192">
        <v>22694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202"/>
    </row>
    <row r="22" spans="1:19" s="2" customFormat="1" ht="49.5" customHeight="1">
      <c r="A22" s="349"/>
      <c r="B22" s="352"/>
      <c r="C22" s="354"/>
      <c r="D22" s="163" t="s">
        <v>458</v>
      </c>
      <c r="E22" s="349"/>
      <c r="F22" s="361"/>
      <c r="G22" s="214">
        <v>3181</v>
      </c>
      <c r="H22" s="192">
        <v>12796</v>
      </c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202"/>
    </row>
    <row r="23" spans="1:19" s="2" customFormat="1" ht="49.5" customHeight="1">
      <c r="A23" s="349"/>
      <c r="B23" s="352"/>
      <c r="C23" s="354"/>
      <c r="D23" s="163" t="s">
        <v>50</v>
      </c>
      <c r="E23" s="349"/>
      <c r="F23" s="361"/>
      <c r="G23" s="214">
        <v>3343</v>
      </c>
      <c r="H23" s="192">
        <v>11636</v>
      </c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202"/>
    </row>
    <row r="24" spans="1:19" s="2" customFormat="1" ht="49.5" customHeight="1">
      <c r="A24" s="349"/>
      <c r="B24" s="352"/>
      <c r="C24" s="354"/>
      <c r="D24" s="163" t="s">
        <v>118</v>
      </c>
      <c r="E24" s="349"/>
      <c r="F24" s="361"/>
      <c r="G24" s="214">
        <v>7769</v>
      </c>
      <c r="H24" s="192">
        <v>29252</v>
      </c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202"/>
    </row>
    <row r="25" spans="1:19" s="2" customFormat="1" ht="49.5" customHeight="1">
      <c r="A25" s="349"/>
      <c r="B25" s="352"/>
      <c r="C25" s="354"/>
      <c r="D25" s="163" t="s">
        <v>459</v>
      </c>
      <c r="E25" s="349"/>
      <c r="F25" s="361"/>
      <c r="G25" s="214">
        <v>3167</v>
      </c>
      <c r="H25" s="192">
        <v>9461</v>
      </c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202"/>
    </row>
    <row r="26" spans="1:19" s="2" customFormat="1" ht="49.5" customHeight="1">
      <c r="A26" s="349"/>
      <c r="B26" s="229"/>
      <c r="C26" s="354"/>
      <c r="D26" s="231" t="s">
        <v>48</v>
      </c>
      <c r="E26" s="359"/>
      <c r="F26" s="362"/>
      <c r="G26" s="214">
        <v>7162</v>
      </c>
      <c r="H26" s="192">
        <v>22497</v>
      </c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202"/>
    </row>
    <row r="27" spans="1:19" s="2" customFormat="1" ht="53.25" customHeight="1">
      <c r="A27" s="349"/>
      <c r="B27" s="367" t="s">
        <v>383</v>
      </c>
      <c r="C27" s="367"/>
      <c r="D27" s="367"/>
      <c r="E27" s="367"/>
      <c r="F27" s="367"/>
      <c r="G27" s="191">
        <f t="shared" ref="G27:R27" si="5">SUM(G16:G26)</f>
        <v>62762</v>
      </c>
      <c r="H27" s="191">
        <f t="shared" si="5"/>
        <v>201530</v>
      </c>
      <c r="I27" s="191">
        <f t="shared" si="5"/>
        <v>0</v>
      </c>
      <c r="J27" s="191">
        <f t="shared" si="5"/>
        <v>0</v>
      </c>
      <c r="K27" s="191">
        <f t="shared" si="5"/>
        <v>0</v>
      </c>
      <c r="L27" s="191">
        <f t="shared" si="5"/>
        <v>0</v>
      </c>
      <c r="M27" s="191">
        <f t="shared" si="5"/>
        <v>0</v>
      </c>
      <c r="N27" s="191">
        <f t="shared" si="5"/>
        <v>0</v>
      </c>
      <c r="O27" s="191">
        <f t="shared" si="5"/>
        <v>0</v>
      </c>
      <c r="P27" s="191">
        <f t="shared" si="5"/>
        <v>0</v>
      </c>
      <c r="Q27" s="191">
        <f t="shared" si="5"/>
        <v>0</v>
      </c>
      <c r="R27" s="191">
        <f t="shared" si="5"/>
        <v>0</v>
      </c>
      <c r="S27" s="134"/>
    </row>
    <row r="28" spans="1:19" s="2" customFormat="1" ht="44.25" customHeight="1">
      <c r="A28" s="349"/>
      <c r="B28" s="363">
        <v>5</v>
      </c>
      <c r="C28" s="365" t="s">
        <v>463</v>
      </c>
      <c r="D28" s="230" t="s">
        <v>443</v>
      </c>
      <c r="E28" s="369" t="s">
        <v>3</v>
      </c>
      <c r="F28" s="391" t="s">
        <v>451</v>
      </c>
      <c r="G28" s="192">
        <v>1715</v>
      </c>
      <c r="H28" s="192">
        <v>5023</v>
      </c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34"/>
    </row>
    <row r="29" spans="1:19" s="2" customFormat="1" ht="44.25">
      <c r="A29" s="349"/>
      <c r="B29" s="364"/>
      <c r="C29" s="366"/>
      <c r="D29" s="230" t="s">
        <v>35</v>
      </c>
      <c r="E29" s="369"/>
      <c r="F29" s="391"/>
      <c r="G29" s="192">
        <v>629</v>
      </c>
      <c r="H29" s="192">
        <v>1852</v>
      </c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34"/>
    </row>
    <row r="30" spans="1:19" s="2" customFormat="1" ht="44.25">
      <c r="A30" s="349"/>
      <c r="B30" s="364"/>
      <c r="C30" s="366"/>
      <c r="D30" s="230" t="s">
        <v>479</v>
      </c>
      <c r="E30" s="369"/>
      <c r="F30" s="391"/>
      <c r="G30" s="192">
        <v>80</v>
      </c>
      <c r="H30" s="192">
        <v>360</v>
      </c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34"/>
    </row>
    <row r="31" spans="1:19" s="2" customFormat="1" ht="44.25">
      <c r="A31" s="349"/>
      <c r="B31" s="364"/>
      <c r="C31" s="366"/>
      <c r="D31" s="230" t="s">
        <v>474</v>
      </c>
      <c r="E31" s="369"/>
      <c r="F31" s="391"/>
      <c r="G31" s="192">
        <v>1350</v>
      </c>
      <c r="H31" s="192">
        <v>3120</v>
      </c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34"/>
    </row>
    <row r="32" spans="1:19" s="2" customFormat="1" ht="44.25">
      <c r="A32" s="349"/>
      <c r="B32" s="364"/>
      <c r="C32" s="366"/>
      <c r="D32" s="230" t="s">
        <v>444</v>
      </c>
      <c r="E32" s="369"/>
      <c r="F32" s="391"/>
      <c r="G32" s="192">
        <v>35</v>
      </c>
      <c r="H32" s="192">
        <v>150</v>
      </c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34"/>
    </row>
    <row r="33" spans="1:19" s="2" customFormat="1" ht="44.25">
      <c r="A33" s="349"/>
      <c r="B33" s="364"/>
      <c r="C33" s="366"/>
      <c r="D33" s="230" t="s">
        <v>114</v>
      </c>
      <c r="E33" s="369"/>
      <c r="F33" s="391"/>
      <c r="G33" s="192">
        <v>568</v>
      </c>
      <c r="H33" s="192">
        <v>1925</v>
      </c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34"/>
    </row>
    <row r="34" spans="1:19" s="2" customFormat="1" ht="44.25">
      <c r="A34" s="349"/>
      <c r="B34" s="364"/>
      <c r="C34" s="366"/>
      <c r="D34" s="230" t="s">
        <v>445</v>
      </c>
      <c r="E34" s="369"/>
      <c r="F34" s="391"/>
      <c r="G34" s="192">
        <v>109</v>
      </c>
      <c r="H34" s="192">
        <v>350</v>
      </c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34"/>
    </row>
    <row r="35" spans="1:19" s="2" customFormat="1" ht="44.25">
      <c r="A35" s="349"/>
      <c r="B35" s="364"/>
      <c r="C35" s="366"/>
      <c r="D35" s="230" t="s">
        <v>446</v>
      </c>
      <c r="E35" s="369"/>
      <c r="F35" s="391"/>
      <c r="G35" s="192">
        <v>1718</v>
      </c>
      <c r="H35" s="192">
        <v>5250</v>
      </c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34"/>
    </row>
    <row r="36" spans="1:19" s="2" customFormat="1" ht="44.25">
      <c r="A36" s="349"/>
      <c r="B36" s="364"/>
      <c r="C36" s="366"/>
      <c r="D36" s="230" t="s">
        <v>447</v>
      </c>
      <c r="E36" s="369"/>
      <c r="F36" s="391"/>
      <c r="G36" s="192">
        <v>1335</v>
      </c>
      <c r="H36" s="192">
        <v>3319</v>
      </c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34"/>
    </row>
    <row r="37" spans="1:19" s="2" customFormat="1" ht="44.25">
      <c r="A37" s="349"/>
      <c r="B37" s="364"/>
      <c r="C37" s="366"/>
      <c r="D37" s="230" t="s">
        <v>448</v>
      </c>
      <c r="E37" s="369"/>
      <c r="F37" s="391"/>
      <c r="G37" s="192">
        <v>2523</v>
      </c>
      <c r="H37" s="192">
        <v>7063</v>
      </c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34"/>
    </row>
    <row r="38" spans="1:19" s="2" customFormat="1" ht="44.25">
      <c r="A38" s="349"/>
      <c r="B38" s="364"/>
      <c r="C38" s="366"/>
      <c r="D38" s="230" t="s">
        <v>449</v>
      </c>
      <c r="E38" s="369"/>
      <c r="F38" s="391"/>
      <c r="G38" s="192">
        <v>1507</v>
      </c>
      <c r="H38" s="192">
        <v>4498</v>
      </c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34"/>
    </row>
    <row r="39" spans="1:19" s="2" customFormat="1" ht="44.25">
      <c r="A39" s="349"/>
      <c r="B39" s="364"/>
      <c r="C39" s="366"/>
      <c r="D39" s="230" t="s">
        <v>450</v>
      </c>
      <c r="E39" s="369"/>
      <c r="F39" s="391"/>
      <c r="G39" s="192">
        <v>598</v>
      </c>
      <c r="H39" s="192">
        <v>2179</v>
      </c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34"/>
    </row>
    <row r="40" spans="1:19" s="2" customFormat="1" ht="53.25" customHeight="1">
      <c r="A40" s="349"/>
      <c r="B40" s="367" t="s">
        <v>383</v>
      </c>
      <c r="C40" s="367"/>
      <c r="D40" s="367"/>
      <c r="E40" s="367"/>
      <c r="F40" s="367"/>
      <c r="G40" s="191">
        <f t="shared" ref="G40:R40" si="6">SUM(G28:G39)</f>
        <v>12167</v>
      </c>
      <c r="H40" s="191">
        <f t="shared" si="6"/>
        <v>35089</v>
      </c>
      <c r="I40" s="191">
        <f t="shared" si="6"/>
        <v>0</v>
      </c>
      <c r="J40" s="191">
        <f t="shared" si="6"/>
        <v>0</v>
      </c>
      <c r="K40" s="191">
        <f t="shared" si="6"/>
        <v>0</v>
      </c>
      <c r="L40" s="191">
        <f t="shared" si="6"/>
        <v>0</v>
      </c>
      <c r="M40" s="191">
        <f t="shared" si="6"/>
        <v>0</v>
      </c>
      <c r="N40" s="191">
        <f t="shared" si="6"/>
        <v>0</v>
      </c>
      <c r="O40" s="191">
        <f t="shared" si="6"/>
        <v>0</v>
      </c>
      <c r="P40" s="191">
        <f t="shared" si="6"/>
        <v>0</v>
      </c>
      <c r="Q40" s="191">
        <f t="shared" si="6"/>
        <v>0</v>
      </c>
      <c r="R40" s="191">
        <f t="shared" si="6"/>
        <v>0</v>
      </c>
      <c r="S40" s="134"/>
    </row>
    <row r="41" spans="1:19" s="2" customFormat="1" ht="53.25" customHeight="1">
      <c r="A41" s="359"/>
      <c r="B41" s="368" t="s">
        <v>384</v>
      </c>
      <c r="C41" s="368"/>
      <c r="D41" s="368"/>
      <c r="E41" s="368"/>
      <c r="F41" s="368"/>
      <c r="G41" s="193">
        <f t="shared" ref="G41:R41" si="7">G27+G40</f>
        <v>74929</v>
      </c>
      <c r="H41" s="193">
        <f t="shared" si="7"/>
        <v>236619</v>
      </c>
      <c r="I41" s="193">
        <f t="shared" si="7"/>
        <v>0</v>
      </c>
      <c r="J41" s="193">
        <f t="shared" si="7"/>
        <v>0</v>
      </c>
      <c r="K41" s="193">
        <f t="shared" si="7"/>
        <v>0</v>
      </c>
      <c r="L41" s="193">
        <f t="shared" si="7"/>
        <v>0</v>
      </c>
      <c r="M41" s="193">
        <f t="shared" si="7"/>
        <v>0</v>
      </c>
      <c r="N41" s="193">
        <f t="shared" si="7"/>
        <v>0</v>
      </c>
      <c r="O41" s="193">
        <f t="shared" si="7"/>
        <v>0</v>
      </c>
      <c r="P41" s="193">
        <f t="shared" si="7"/>
        <v>0</v>
      </c>
      <c r="Q41" s="193">
        <f t="shared" si="7"/>
        <v>0</v>
      </c>
      <c r="R41" s="193">
        <f t="shared" si="7"/>
        <v>0</v>
      </c>
      <c r="S41" s="134"/>
    </row>
    <row r="42" spans="1:19" s="2" customFormat="1" ht="273.75" customHeight="1">
      <c r="A42" s="222" t="s">
        <v>398</v>
      </c>
      <c r="B42" s="227">
        <v>6</v>
      </c>
      <c r="C42" s="164" t="s">
        <v>406</v>
      </c>
      <c r="D42" s="165" t="s">
        <v>407</v>
      </c>
      <c r="E42" s="225" t="s">
        <v>402</v>
      </c>
      <c r="F42" s="226" t="s">
        <v>436</v>
      </c>
      <c r="G42" s="192"/>
      <c r="H42" s="192"/>
      <c r="I42" s="192"/>
      <c r="J42" s="192"/>
      <c r="K42" s="192"/>
      <c r="L42" s="192"/>
      <c r="M42" s="192"/>
      <c r="N42" s="192"/>
      <c r="O42" s="192"/>
      <c r="P42" s="192">
        <v>2</v>
      </c>
      <c r="Q42" s="192">
        <v>6</v>
      </c>
      <c r="R42" s="192">
        <v>25</v>
      </c>
      <c r="S42" s="228" t="s">
        <v>437</v>
      </c>
    </row>
    <row r="43" spans="1:19" s="2" customFormat="1" ht="53.25" customHeight="1">
      <c r="A43" s="222"/>
      <c r="B43" s="378" t="s">
        <v>383</v>
      </c>
      <c r="C43" s="379"/>
      <c r="D43" s="379"/>
      <c r="E43" s="379"/>
      <c r="F43" s="379"/>
      <c r="G43" s="191">
        <f t="shared" ref="G43:R43" si="8">SUM(G42:G42)</f>
        <v>0</v>
      </c>
      <c r="H43" s="191">
        <f t="shared" si="8"/>
        <v>0</v>
      </c>
      <c r="I43" s="191">
        <f t="shared" si="8"/>
        <v>0</v>
      </c>
      <c r="J43" s="191">
        <f t="shared" si="8"/>
        <v>0</v>
      </c>
      <c r="K43" s="191">
        <f t="shared" si="8"/>
        <v>0</v>
      </c>
      <c r="L43" s="191">
        <f t="shared" si="8"/>
        <v>0</v>
      </c>
      <c r="M43" s="191">
        <f t="shared" si="8"/>
        <v>0</v>
      </c>
      <c r="N43" s="191">
        <f t="shared" si="8"/>
        <v>0</v>
      </c>
      <c r="O43" s="191">
        <f t="shared" si="8"/>
        <v>0</v>
      </c>
      <c r="P43" s="191">
        <f t="shared" si="8"/>
        <v>2</v>
      </c>
      <c r="Q43" s="191">
        <f t="shared" si="8"/>
        <v>6</v>
      </c>
      <c r="R43" s="191">
        <f t="shared" si="8"/>
        <v>25</v>
      </c>
      <c r="S43" s="134"/>
    </row>
    <row r="44" spans="1:19" s="2" customFormat="1" ht="53.25" customHeight="1">
      <c r="A44" s="217"/>
      <c r="B44" s="356" t="s">
        <v>384</v>
      </c>
      <c r="C44" s="356"/>
      <c r="D44" s="356"/>
      <c r="E44" s="356"/>
      <c r="F44" s="356"/>
      <c r="G44" s="195">
        <f>SUM(G43)</f>
        <v>0</v>
      </c>
      <c r="H44" s="195">
        <f t="shared" ref="H44:R44" si="9">SUM(H43)</f>
        <v>0</v>
      </c>
      <c r="I44" s="195">
        <f t="shared" si="9"/>
        <v>0</v>
      </c>
      <c r="J44" s="195">
        <f t="shared" si="9"/>
        <v>0</v>
      </c>
      <c r="K44" s="195">
        <f t="shared" si="9"/>
        <v>0</v>
      </c>
      <c r="L44" s="195">
        <f t="shared" si="9"/>
        <v>0</v>
      </c>
      <c r="M44" s="195">
        <f t="shared" si="9"/>
        <v>0</v>
      </c>
      <c r="N44" s="195">
        <f t="shared" si="9"/>
        <v>0</v>
      </c>
      <c r="O44" s="195">
        <f t="shared" si="9"/>
        <v>0</v>
      </c>
      <c r="P44" s="195">
        <f t="shared" si="9"/>
        <v>2</v>
      </c>
      <c r="Q44" s="195">
        <f t="shared" si="9"/>
        <v>6</v>
      </c>
      <c r="R44" s="195">
        <f t="shared" si="9"/>
        <v>25</v>
      </c>
      <c r="S44" s="134"/>
    </row>
    <row r="45" spans="1:19" s="162" customFormat="1" ht="138.75" customHeight="1">
      <c r="A45" s="358" t="s">
        <v>471</v>
      </c>
      <c r="B45" s="219">
        <v>7</v>
      </c>
      <c r="C45" s="215" t="s">
        <v>434</v>
      </c>
      <c r="D45" s="163" t="s">
        <v>442</v>
      </c>
      <c r="E45" s="204" t="s">
        <v>3</v>
      </c>
      <c r="F45" s="163" t="s">
        <v>470</v>
      </c>
      <c r="G45" s="199">
        <v>1914</v>
      </c>
      <c r="H45" s="199">
        <v>6063</v>
      </c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203"/>
    </row>
    <row r="46" spans="1:19" s="2" customFormat="1" ht="53.25" customHeight="1">
      <c r="A46" s="349"/>
      <c r="B46" s="389" t="s">
        <v>383</v>
      </c>
      <c r="C46" s="389"/>
      <c r="D46" s="389"/>
      <c r="E46" s="389"/>
      <c r="F46" s="389"/>
      <c r="G46" s="196">
        <f t="shared" ref="G46:R46" si="10">SUM(G45:G45)</f>
        <v>1914</v>
      </c>
      <c r="H46" s="196">
        <f t="shared" si="10"/>
        <v>6063</v>
      </c>
      <c r="I46" s="196">
        <f t="shared" si="10"/>
        <v>0</v>
      </c>
      <c r="J46" s="196">
        <f t="shared" si="10"/>
        <v>0</v>
      </c>
      <c r="K46" s="196">
        <f t="shared" si="10"/>
        <v>0</v>
      </c>
      <c r="L46" s="196">
        <f t="shared" si="10"/>
        <v>0</v>
      </c>
      <c r="M46" s="196">
        <f t="shared" si="10"/>
        <v>0</v>
      </c>
      <c r="N46" s="196">
        <f t="shared" si="10"/>
        <v>0</v>
      </c>
      <c r="O46" s="196">
        <f t="shared" si="10"/>
        <v>0</v>
      </c>
      <c r="P46" s="196">
        <f t="shared" si="10"/>
        <v>0</v>
      </c>
      <c r="Q46" s="196">
        <f t="shared" si="10"/>
        <v>0</v>
      </c>
      <c r="R46" s="196">
        <f t="shared" si="10"/>
        <v>0</v>
      </c>
      <c r="S46" s="182"/>
    </row>
    <row r="47" spans="1:19" s="2" customFormat="1" ht="80.25" customHeight="1">
      <c r="A47" s="359"/>
      <c r="B47" s="368" t="s">
        <v>384</v>
      </c>
      <c r="C47" s="368"/>
      <c r="D47" s="368"/>
      <c r="E47" s="368"/>
      <c r="F47" s="368"/>
      <c r="G47" s="198">
        <f>SUM(G46)</f>
        <v>1914</v>
      </c>
      <c r="H47" s="198">
        <f t="shared" ref="H47:R47" si="11">SUM(H46)</f>
        <v>6063</v>
      </c>
      <c r="I47" s="198">
        <f t="shared" si="11"/>
        <v>0</v>
      </c>
      <c r="J47" s="198">
        <f t="shared" si="11"/>
        <v>0</v>
      </c>
      <c r="K47" s="198">
        <f t="shared" si="11"/>
        <v>0</v>
      </c>
      <c r="L47" s="198">
        <f t="shared" si="11"/>
        <v>0</v>
      </c>
      <c r="M47" s="198">
        <f t="shared" si="11"/>
        <v>0</v>
      </c>
      <c r="N47" s="198">
        <f t="shared" si="11"/>
        <v>0</v>
      </c>
      <c r="O47" s="198">
        <f t="shared" si="11"/>
        <v>0</v>
      </c>
      <c r="P47" s="198">
        <f t="shared" si="11"/>
        <v>0</v>
      </c>
      <c r="Q47" s="198">
        <f t="shared" si="11"/>
        <v>0</v>
      </c>
      <c r="R47" s="198">
        <f t="shared" si="11"/>
        <v>0</v>
      </c>
      <c r="S47" s="134"/>
    </row>
    <row r="48" spans="1:19" s="2" customFormat="1" ht="56.25" customHeight="1">
      <c r="A48" s="358" t="s">
        <v>477</v>
      </c>
      <c r="B48" s="351">
        <v>8</v>
      </c>
      <c r="C48" s="358" t="s">
        <v>440</v>
      </c>
      <c r="D48" s="155" t="s">
        <v>110</v>
      </c>
      <c r="E48" s="360" t="s">
        <v>3</v>
      </c>
      <c r="F48" s="360" t="s">
        <v>451</v>
      </c>
      <c r="G48" s="197">
        <v>800</v>
      </c>
      <c r="H48" s="197">
        <v>2900</v>
      </c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34"/>
    </row>
    <row r="49" spans="1:19" s="2" customFormat="1" ht="59.25" customHeight="1">
      <c r="A49" s="349"/>
      <c r="B49" s="394"/>
      <c r="C49" s="359"/>
      <c r="D49" s="221" t="s">
        <v>441</v>
      </c>
      <c r="E49" s="362"/>
      <c r="F49" s="362"/>
      <c r="G49" s="197">
        <v>2186</v>
      </c>
      <c r="H49" s="197">
        <v>7216</v>
      </c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203"/>
    </row>
    <row r="50" spans="1:19" s="2" customFormat="1" ht="53.25" customHeight="1">
      <c r="A50" s="349"/>
      <c r="B50" s="367" t="s">
        <v>383</v>
      </c>
      <c r="C50" s="367"/>
      <c r="D50" s="367"/>
      <c r="E50" s="367"/>
      <c r="F50" s="367"/>
      <c r="G50" s="196">
        <f t="shared" ref="G50:R50" si="12">SUM(G48:G49)</f>
        <v>2986</v>
      </c>
      <c r="H50" s="196">
        <f t="shared" si="12"/>
        <v>10116</v>
      </c>
      <c r="I50" s="196">
        <f t="shared" si="12"/>
        <v>0</v>
      </c>
      <c r="J50" s="196">
        <f t="shared" si="12"/>
        <v>0</v>
      </c>
      <c r="K50" s="196">
        <f t="shared" si="12"/>
        <v>0</v>
      </c>
      <c r="L50" s="196">
        <f t="shared" si="12"/>
        <v>0</v>
      </c>
      <c r="M50" s="196">
        <f t="shared" si="12"/>
        <v>0</v>
      </c>
      <c r="N50" s="196">
        <f t="shared" si="12"/>
        <v>0</v>
      </c>
      <c r="O50" s="196">
        <f t="shared" si="12"/>
        <v>0</v>
      </c>
      <c r="P50" s="196">
        <f t="shared" si="12"/>
        <v>0</v>
      </c>
      <c r="Q50" s="196">
        <f t="shared" si="12"/>
        <v>0</v>
      </c>
      <c r="R50" s="196">
        <f t="shared" si="12"/>
        <v>0</v>
      </c>
      <c r="S50" s="182"/>
    </row>
    <row r="51" spans="1:19" s="2" customFormat="1" ht="53.25" customHeight="1">
      <c r="A51" s="349"/>
      <c r="B51" s="399">
        <v>9</v>
      </c>
      <c r="C51" s="400" t="s">
        <v>452</v>
      </c>
      <c r="D51" s="163" t="s">
        <v>453</v>
      </c>
      <c r="E51" s="395" t="s">
        <v>3</v>
      </c>
      <c r="F51" s="395" t="s">
        <v>451</v>
      </c>
      <c r="G51" s="197">
        <v>261</v>
      </c>
      <c r="H51" s="197">
        <v>893</v>
      </c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82"/>
    </row>
    <row r="52" spans="1:19" s="2" customFormat="1" ht="53.25" customHeight="1">
      <c r="A52" s="349"/>
      <c r="B52" s="399"/>
      <c r="C52" s="400"/>
      <c r="D52" s="163" t="s">
        <v>454</v>
      </c>
      <c r="E52" s="395"/>
      <c r="F52" s="395"/>
      <c r="G52" s="197">
        <v>893</v>
      </c>
      <c r="H52" s="197">
        <v>3434</v>
      </c>
      <c r="I52" s="197"/>
      <c r="J52" s="197"/>
      <c r="K52" s="197"/>
      <c r="L52" s="197"/>
      <c r="M52" s="197"/>
      <c r="N52" s="197"/>
      <c r="O52" s="197"/>
      <c r="P52" s="197"/>
      <c r="Q52" s="197"/>
      <c r="R52" s="197"/>
      <c r="S52" s="182"/>
    </row>
    <row r="53" spans="1:19" s="2" customFormat="1" ht="53.25" customHeight="1">
      <c r="A53" s="349"/>
      <c r="B53" s="389" t="s">
        <v>383</v>
      </c>
      <c r="C53" s="389"/>
      <c r="D53" s="389"/>
      <c r="E53" s="389"/>
      <c r="F53" s="389"/>
      <c r="G53" s="196">
        <f>SUM(G51:G52)</f>
        <v>1154</v>
      </c>
      <c r="H53" s="196">
        <f t="shared" ref="H53:R53" si="13">SUM(H51:H52)</f>
        <v>4327</v>
      </c>
      <c r="I53" s="196">
        <f t="shared" si="13"/>
        <v>0</v>
      </c>
      <c r="J53" s="196">
        <f t="shared" si="13"/>
        <v>0</v>
      </c>
      <c r="K53" s="196">
        <f t="shared" si="13"/>
        <v>0</v>
      </c>
      <c r="L53" s="196">
        <f t="shared" si="13"/>
        <v>0</v>
      </c>
      <c r="M53" s="196">
        <f t="shared" si="13"/>
        <v>0</v>
      </c>
      <c r="N53" s="196">
        <f t="shared" si="13"/>
        <v>0</v>
      </c>
      <c r="O53" s="196">
        <f t="shared" si="13"/>
        <v>0</v>
      </c>
      <c r="P53" s="196">
        <f t="shared" si="13"/>
        <v>0</v>
      </c>
      <c r="Q53" s="196">
        <f t="shared" si="13"/>
        <v>0</v>
      </c>
      <c r="R53" s="196">
        <f t="shared" si="13"/>
        <v>0</v>
      </c>
      <c r="S53" s="182"/>
    </row>
    <row r="54" spans="1:19" s="2" customFormat="1" ht="53.25" customHeight="1">
      <c r="A54" s="359"/>
      <c r="B54" s="355" t="s">
        <v>384</v>
      </c>
      <c r="C54" s="356"/>
      <c r="D54" s="356"/>
      <c r="E54" s="356"/>
      <c r="F54" s="357"/>
      <c r="G54" s="198">
        <f>SUM(G53,G50)</f>
        <v>4140</v>
      </c>
      <c r="H54" s="198">
        <f t="shared" ref="H54:R54" si="14">SUM(H53,H50)</f>
        <v>14443</v>
      </c>
      <c r="I54" s="198">
        <f t="shared" si="14"/>
        <v>0</v>
      </c>
      <c r="J54" s="198">
        <f t="shared" si="14"/>
        <v>0</v>
      </c>
      <c r="K54" s="198">
        <f t="shared" si="14"/>
        <v>0</v>
      </c>
      <c r="L54" s="198">
        <f t="shared" si="14"/>
        <v>0</v>
      </c>
      <c r="M54" s="198">
        <f t="shared" si="14"/>
        <v>0</v>
      </c>
      <c r="N54" s="198">
        <f t="shared" si="14"/>
        <v>0</v>
      </c>
      <c r="O54" s="198">
        <f t="shared" si="14"/>
        <v>0</v>
      </c>
      <c r="P54" s="198">
        <f t="shared" si="14"/>
        <v>0</v>
      </c>
      <c r="Q54" s="198">
        <f t="shared" si="14"/>
        <v>0</v>
      </c>
      <c r="R54" s="198">
        <f t="shared" si="14"/>
        <v>0</v>
      </c>
      <c r="S54" s="134"/>
    </row>
    <row r="55" spans="1:19" s="2" customFormat="1" ht="106.5" customHeight="1">
      <c r="A55" s="396" t="s">
        <v>480</v>
      </c>
      <c r="B55" s="155">
        <v>10</v>
      </c>
      <c r="C55" s="232" t="s">
        <v>481</v>
      </c>
      <c r="D55" s="232" t="s">
        <v>291</v>
      </c>
      <c r="E55" s="233" t="s">
        <v>482</v>
      </c>
      <c r="F55" s="232" t="s">
        <v>483</v>
      </c>
      <c r="G55" s="197"/>
      <c r="H55" s="197">
        <v>7</v>
      </c>
      <c r="I55" s="197">
        <v>2</v>
      </c>
      <c r="J55" s="197">
        <v>3</v>
      </c>
      <c r="K55" s="197">
        <v>2</v>
      </c>
      <c r="L55" s="197"/>
      <c r="M55" s="197"/>
      <c r="N55" s="197"/>
      <c r="O55" s="197"/>
      <c r="P55" s="197"/>
      <c r="Q55" s="197"/>
      <c r="R55" s="197"/>
      <c r="S55" s="134"/>
    </row>
    <row r="56" spans="1:19" s="2" customFormat="1" ht="65.25" customHeight="1">
      <c r="A56" s="397"/>
      <c r="B56" s="389" t="s">
        <v>383</v>
      </c>
      <c r="C56" s="389"/>
      <c r="D56" s="389"/>
      <c r="E56" s="389"/>
      <c r="F56" s="389"/>
      <c r="G56" s="234"/>
      <c r="H56" s="234">
        <f t="shared" ref="H56:R56" si="15">SUM(H55)</f>
        <v>7</v>
      </c>
      <c r="I56" s="234">
        <f t="shared" si="15"/>
        <v>2</v>
      </c>
      <c r="J56" s="234">
        <f t="shared" si="15"/>
        <v>3</v>
      </c>
      <c r="K56" s="234">
        <f t="shared" si="15"/>
        <v>2</v>
      </c>
      <c r="L56" s="234">
        <f t="shared" si="15"/>
        <v>0</v>
      </c>
      <c r="M56" s="234">
        <f t="shared" si="15"/>
        <v>0</v>
      </c>
      <c r="N56" s="234">
        <f t="shared" si="15"/>
        <v>0</v>
      </c>
      <c r="O56" s="234">
        <f t="shared" si="15"/>
        <v>0</v>
      </c>
      <c r="P56" s="234">
        <f t="shared" si="15"/>
        <v>0</v>
      </c>
      <c r="Q56" s="234">
        <f t="shared" si="15"/>
        <v>0</v>
      </c>
      <c r="R56" s="234">
        <f t="shared" si="15"/>
        <v>0</v>
      </c>
      <c r="S56" s="134"/>
    </row>
    <row r="57" spans="1:19" s="2" customFormat="1" ht="69" customHeight="1">
      <c r="A57" s="398"/>
      <c r="B57" s="355" t="s">
        <v>384</v>
      </c>
      <c r="C57" s="356"/>
      <c r="D57" s="356"/>
      <c r="E57" s="356"/>
      <c r="F57" s="357"/>
      <c r="G57" s="198" t="s">
        <v>395</v>
      </c>
      <c r="H57" s="198">
        <f t="shared" ref="H57:R57" si="16">SUM(H56)</f>
        <v>7</v>
      </c>
      <c r="I57" s="198">
        <f t="shared" si="16"/>
        <v>2</v>
      </c>
      <c r="J57" s="198">
        <f t="shared" si="16"/>
        <v>3</v>
      </c>
      <c r="K57" s="198">
        <f t="shared" si="16"/>
        <v>2</v>
      </c>
      <c r="L57" s="198">
        <f t="shared" si="16"/>
        <v>0</v>
      </c>
      <c r="M57" s="198">
        <f t="shared" si="16"/>
        <v>0</v>
      </c>
      <c r="N57" s="198">
        <f t="shared" si="16"/>
        <v>0</v>
      </c>
      <c r="O57" s="198">
        <f t="shared" si="16"/>
        <v>0</v>
      </c>
      <c r="P57" s="198">
        <f t="shared" si="16"/>
        <v>0</v>
      </c>
      <c r="Q57" s="198">
        <f t="shared" si="16"/>
        <v>0</v>
      </c>
      <c r="R57" s="198">
        <f t="shared" si="16"/>
        <v>0</v>
      </c>
      <c r="S57" s="134"/>
    </row>
    <row r="58" spans="1:19" s="2" customFormat="1" ht="65.25" customHeight="1">
      <c r="A58" s="383" t="s">
        <v>399</v>
      </c>
      <c r="B58" s="384"/>
      <c r="C58" s="384"/>
      <c r="D58" s="384"/>
      <c r="E58" s="384"/>
      <c r="F58" s="384"/>
      <c r="G58" s="220">
        <f>SUM(G54,G47,G44,G41,G15,G11,G57)</f>
        <v>81654</v>
      </c>
      <c r="H58" s="220">
        <f>SUM(H54,H47,H44,H41,H15,H11,H57)</f>
        <v>260155</v>
      </c>
      <c r="I58" s="220">
        <f>SUM(I54,I47,I44,I41,I15,I11,I57)</f>
        <v>2</v>
      </c>
      <c r="J58" s="220">
        <f>SUM(J54,J47,J44,J41,J15,J11,J57)</f>
        <v>3</v>
      </c>
      <c r="K58" s="220">
        <f>SUM(K54,K47,K44,K41,K15,K11,K57)</f>
        <v>2</v>
      </c>
      <c r="L58" s="220">
        <f>SUM(L54,L47,L44,L41,L15,L11,L57)</f>
        <v>208</v>
      </c>
      <c r="M58" s="220">
        <f>SUM(M54,M47,M44,M41,M15,M11,M57)</f>
        <v>463</v>
      </c>
      <c r="N58" s="220">
        <f>SUM(N54,N47,N44,N41,N15,N11,N57)</f>
        <v>0</v>
      </c>
      <c r="O58" s="220">
        <f>SUM(O54,O47,O44,O41,O15,O11,O57)</f>
        <v>0</v>
      </c>
      <c r="P58" s="220">
        <f>SUM(P54,P47,P44,P41,P15,P11,P57)</f>
        <v>7</v>
      </c>
      <c r="Q58" s="220">
        <f>SUM(Q54,Q47,Q44,Q41,Q15,Q11,Q57)</f>
        <v>131</v>
      </c>
      <c r="R58" s="220">
        <f>SUM(R54,R47,R44,R41,R15,R11,R57)</f>
        <v>510</v>
      </c>
      <c r="S58" s="135"/>
    </row>
    <row r="59" spans="1:19" s="3" customFormat="1" ht="6.75" customHeight="1">
      <c r="A59" s="385"/>
      <c r="B59" s="385"/>
      <c r="C59" s="385"/>
      <c r="D59" s="385"/>
      <c r="E59" s="385"/>
      <c r="F59" s="385"/>
      <c r="G59" s="385"/>
      <c r="H59" s="385"/>
      <c r="I59" s="385"/>
      <c r="J59" s="385"/>
      <c r="K59" s="385"/>
      <c r="L59" s="385"/>
      <c r="M59" s="385"/>
      <c r="N59" s="385"/>
      <c r="O59" s="385"/>
      <c r="P59" s="385"/>
      <c r="Q59" s="385"/>
      <c r="R59" s="385"/>
      <c r="S59" s="224"/>
    </row>
    <row r="60" spans="1:19" s="3" customFormat="1" ht="108.75" customHeight="1">
      <c r="A60" s="385"/>
      <c r="B60" s="385"/>
      <c r="C60" s="385"/>
      <c r="D60" s="385"/>
      <c r="E60" s="385"/>
      <c r="F60" s="385"/>
      <c r="G60" s="385"/>
      <c r="H60" s="385"/>
      <c r="I60" s="385"/>
      <c r="J60" s="385"/>
      <c r="K60" s="385"/>
      <c r="L60" s="385"/>
      <c r="M60" s="385"/>
      <c r="N60" s="385"/>
      <c r="O60" s="385"/>
      <c r="P60" s="385"/>
      <c r="Q60" s="385"/>
      <c r="R60" s="385"/>
      <c r="S60" s="385"/>
    </row>
    <row r="61" spans="1:19" s="2" customFormat="1" ht="50.25" customHeight="1">
      <c r="A61" s="136"/>
      <c r="B61" s="137"/>
      <c r="C61" s="22"/>
      <c r="D61" s="22"/>
      <c r="E61" s="131"/>
      <c r="F61" s="131"/>
      <c r="G61" s="138"/>
      <c r="H61" s="139"/>
      <c r="I61" s="386" t="s">
        <v>385</v>
      </c>
      <c r="J61" s="386"/>
      <c r="K61" s="386"/>
      <c r="L61" s="386"/>
      <c r="M61" s="386"/>
      <c r="N61" s="386"/>
      <c r="O61" s="386"/>
      <c r="P61" s="386"/>
      <c r="Q61" s="386"/>
      <c r="R61" s="386"/>
      <c r="S61" s="386"/>
    </row>
    <row r="62" spans="1:19" s="2" customFormat="1" ht="50.25" customHeight="1">
      <c r="A62" s="136"/>
      <c r="B62" s="140"/>
      <c r="C62" s="22"/>
      <c r="D62" s="138"/>
      <c r="E62" s="156"/>
      <c r="F62" s="131"/>
      <c r="G62" s="22"/>
      <c r="H62" s="141"/>
      <c r="I62" s="387" t="s">
        <v>386</v>
      </c>
      <c r="J62" s="387"/>
      <c r="K62" s="387"/>
      <c r="L62" s="387"/>
      <c r="M62" s="387"/>
      <c r="N62" s="387"/>
      <c r="O62" s="387"/>
      <c r="P62" s="387"/>
      <c r="Q62" s="387"/>
      <c r="R62" s="387"/>
      <c r="S62" s="387"/>
    </row>
    <row r="63" spans="1:19" s="2" customFormat="1" ht="50.25" customHeight="1">
      <c r="A63" s="136"/>
      <c r="B63" s="142"/>
      <c r="C63" s="143"/>
      <c r="D63" s="138"/>
      <c r="E63" s="131" t="s">
        <v>396</v>
      </c>
      <c r="F63" s="144"/>
      <c r="G63" s="22"/>
      <c r="H63" s="145" t="s">
        <v>264</v>
      </c>
      <c r="I63" s="187" t="s">
        <v>387</v>
      </c>
      <c r="J63" s="146"/>
      <c r="K63" s="187"/>
      <c r="L63" s="187"/>
      <c r="M63" s="159"/>
      <c r="N63" s="187"/>
      <c r="O63" s="187"/>
      <c r="P63" s="187"/>
      <c r="Q63" s="187"/>
      <c r="R63" s="187"/>
      <c r="S63" s="184"/>
    </row>
    <row r="64" spans="1:19" s="2" customFormat="1" ht="50.25" customHeight="1">
      <c r="A64" s="136"/>
      <c r="B64" s="147"/>
      <c r="C64" s="22"/>
      <c r="D64" s="138"/>
      <c r="E64" s="131"/>
      <c r="F64" s="131"/>
      <c r="G64" s="22"/>
      <c r="H64" s="145"/>
      <c r="I64" s="187" t="s">
        <v>388</v>
      </c>
      <c r="J64" s="187"/>
      <c r="K64" s="187"/>
      <c r="L64" s="187"/>
      <c r="M64" s="159"/>
      <c r="N64" s="187"/>
      <c r="O64" s="187"/>
      <c r="P64" s="187"/>
      <c r="Q64" s="187"/>
      <c r="R64" s="187"/>
      <c r="S64" s="187"/>
    </row>
    <row r="65" spans="1:20" s="2" customFormat="1" ht="50.25" customHeight="1">
      <c r="A65" s="147"/>
      <c r="B65" s="148"/>
      <c r="C65" s="22"/>
      <c r="D65" s="22"/>
      <c r="E65" s="131" t="s">
        <v>263</v>
      </c>
      <c r="F65" s="131"/>
      <c r="G65" s="22" t="s">
        <v>395</v>
      </c>
      <c r="H65" s="145"/>
      <c r="I65" s="187" t="s">
        <v>465</v>
      </c>
      <c r="J65" s="187"/>
      <c r="K65" s="187"/>
      <c r="L65" s="187"/>
      <c r="M65" s="159"/>
      <c r="N65" s="187"/>
      <c r="O65" s="187"/>
      <c r="P65" s="187"/>
      <c r="Q65" s="187"/>
      <c r="R65" s="187"/>
      <c r="S65" s="187"/>
    </row>
    <row r="66" spans="1:20" s="2" customFormat="1" ht="46.5">
      <c r="A66" s="148"/>
      <c r="B66" s="149"/>
      <c r="C66" s="22"/>
      <c r="D66" s="22"/>
      <c r="E66" s="131"/>
      <c r="F66" s="131"/>
      <c r="G66" s="22"/>
      <c r="H66" s="145"/>
      <c r="I66" s="187" t="s">
        <v>389</v>
      </c>
      <c r="J66" s="187"/>
      <c r="K66" s="187"/>
      <c r="L66" s="187"/>
      <c r="M66" s="159"/>
      <c r="N66" s="187"/>
      <c r="O66" s="187"/>
      <c r="P66" s="187"/>
      <c r="Q66" s="187"/>
      <c r="R66" s="187"/>
      <c r="S66" s="187"/>
    </row>
    <row r="67" spans="1:20" s="2" customFormat="1" ht="50.25" customHeight="1">
      <c r="A67" s="149"/>
      <c r="B67" s="22"/>
      <c r="C67" s="22"/>
      <c r="D67" s="22"/>
      <c r="E67" s="131"/>
      <c r="F67" s="131"/>
      <c r="G67" s="22"/>
      <c r="H67" s="145"/>
      <c r="I67" s="187" t="s">
        <v>390</v>
      </c>
      <c r="J67" s="187"/>
      <c r="K67" s="136"/>
      <c r="L67" s="150"/>
      <c r="M67" s="160"/>
      <c r="N67" s="150"/>
      <c r="O67" s="150"/>
      <c r="P67" s="150"/>
      <c r="Q67" s="151"/>
      <c r="R67" s="20"/>
      <c r="S67" s="187"/>
    </row>
    <row r="68" spans="1:20" s="2" customFormat="1" ht="170.25" customHeight="1">
      <c r="A68" s="22"/>
      <c r="B68" s="22"/>
      <c r="C68" s="22"/>
      <c r="D68" s="152"/>
      <c r="E68" s="131"/>
      <c r="F68" s="131"/>
      <c r="G68" s="22"/>
      <c r="H68" s="136"/>
      <c r="I68" s="136"/>
      <c r="J68" s="136"/>
      <c r="K68" s="136"/>
      <c r="L68" s="150"/>
      <c r="M68" s="161" t="s">
        <v>115</v>
      </c>
      <c r="N68" s="20"/>
      <c r="O68" s="20"/>
      <c r="P68" s="20"/>
      <c r="Q68" s="20"/>
      <c r="R68" s="21"/>
      <c r="S68" s="21"/>
    </row>
    <row r="69" spans="1:20" s="2" customFormat="1" ht="54.75" customHeight="1">
      <c r="A69" s="22"/>
      <c r="B69" s="22"/>
      <c r="C69" s="22"/>
      <c r="D69" s="152"/>
      <c r="E69" s="131"/>
      <c r="F69" s="131"/>
      <c r="G69" s="22"/>
      <c r="H69" s="136"/>
      <c r="I69" s="136"/>
      <c r="J69" s="136"/>
      <c r="K69" s="136"/>
      <c r="L69" s="150" t="s">
        <v>395</v>
      </c>
      <c r="M69" s="393" t="s">
        <v>487</v>
      </c>
      <c r="N69" s="393"/>
      <c r="O69" s="393"/>
      <c r="P69" s="393"/>
      <c r="Q69" s="393"/>
      <c r="R69" s="393"/>
      <c r="S69" s="393"/>
    </row>
    <row r="70" spans="1:20" s="2" customFormat="1" ht="54.75" customHeight="1">
      <c r="A70" s="22"/>
      <c r="B70" s="22"/>
      <c r="C70" s="22"/>
      <c r="D70" s="152"/>
      <c r="E70" s="131"/>
      <c r="F70" s="131"/>
      <c r="G70" s="22"/>
      <c r="H70" s="136"/>
      <c r="I70" s="136"/>
      <c r="J70" s="136"/>
      <c r="K70" s="136"/>
      <c r="L70" s="150"/>
      <c r="M70" s="393" t="s">
        <v>488</v>
      </c>
      <c r="N70" s="393"/>
      <c r="O70" s="393"/>
      <c r="P70" s="393"/>
      <c r="Q70" s="393"/>
      <c r="R70" s="393"/>
      <c r="S70" s="393"/>
      <c r="T70" s="21" t="s">
        <v>391</v>
      </c>
    </row>
    <row r="71" spans="1:20" s="2" customFormat="1" ht="54.75" customHeight="1">
      <c r="A71" s="22"/>
      <c r="B71" s="22"/>
      <c r="C71" s="22"/>
      <c r="D71" s="22"/>
      <c r="E71" s="131"/>
      <c r="F71" s="131"/>
      <c r="G71" s="22"/>
      <c r="H71" s="153"/>
      <c r="I71" s="153"/>
      <c r="J71" s="153"/>
      <c r="K71" s="153"/>
      <c r="L71" s="150"/>
      <c r="M71" s="388" t="s">
        <v>122</v>
      </c>
      <c r="N71" s="388"/>
      <c r="O71" s="388"/>
      <c r="P71" s="388"/>
      <c r="Q71" s="388"/>
      <c r="R71" s="388"/>
      <c r="S71" s="213"/>
    </row>
    <row r="72" spans="1:20" s="2" customFormat="1" ht="55.5" customHeight="1">
      <c r="A72" s="22"/>
      <c r="B72" s="22"/>
      <c r="C72" s="154"/>
      <c r="D72" s="154"/>
      <c r="E72" s="183"/>
      <c r="F72" s="183"/>
      <c r="G72" s="154"/>
      <c r="H72" s="154"/>
      <c r="I72" s="154"/>
      <c r="J72" s="154"/>
      <c r="K72" s="154"/>
      <c r="L72" s="154"/>
      <c r="M72" s="382" t="s">
        <v>121</v>
      </c>
      <c r="N72" s="382"/>
      <c r="O72" s="382"/>
      <c r="P72" s="382"/>
      <c r="Q72" s="382"/>
      <c r="R72" s="382"/>
      <c r="S72" s="382"/>
    </row>
    <row r="73" spans="1:20" s="2" customFormat="1" ht="66" customHeight="1">
      <c r="A73" s="8"/>
      <c r="B73" s="8"/>
      <c r="C73" s="1"/>
      <c r="D73" s="1"/>
      <c r="E73" s="132"/>
      <c r="F73" s="132"/>
      <c r="G73" s="1"/>
      <c r="H73" s="1"/>
      <c r="I73" s="1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66" customHeight="1">
      <c r="A74" s="8"/>
      <c r="B74" s="8"/>
      <c r="C74" s="1"/>
      <c r="D74" s="1"/>
      <c r="E74" s="132"/>
      <c r="F74" s="132"/>
      <c r="G74" s="1"/>
      <c r="H74" s="1"/>
      <c r="I74" s="1"/>
      <c r="J74" s="1"/>
      <c r="K74" s="1"/>
      <c r="L74" s="1"/>
      <c r="N74" s="1" t="s">
        <v>395</v>
      </c>
      <c r="O74" s="1"/>
      <c r="P74" s="1"/>
      <c r="Q74" s="1"/>
      <c r="R74" s="1"/>
      <c r="S74" s="1"/>
    </row>
    <row r="75" spans="1:20" s="2" customFormat="1" ht="83.25" customHeight="1">
      <c r="A75" s="8"/>
      <c r="B75" s="8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88.5" customHeight="1">
      <c r="A76" s="8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74.25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65.099999999999994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5.099999999999994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144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5.099999999999994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65.099999999999994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93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62.25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99.75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3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55.5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55.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57.7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59.2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224.2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72.7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63.7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65.2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65.2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73.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81.7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5.9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75.9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21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61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78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78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196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5.9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88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94.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109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120.7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72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64.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59.2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76.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1.2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235.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7.2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66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60.7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84.7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2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32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8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8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134.2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108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17.7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78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66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5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3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8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150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5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66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84.7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57" hidden="1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77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66.7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83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147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81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68.2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144" hidden="1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86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87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9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94.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100.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104.2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6.7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6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3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5.2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57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189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3.7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5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3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8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102.7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63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9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173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63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81.7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78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53.2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53.2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53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5.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31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151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85.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75.9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75.9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26.7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4.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95.2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89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89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68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5.7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150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70.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80.2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177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77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75.7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94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84.7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104.2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66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62.2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4.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2.2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60.7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168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9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60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2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76.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76.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6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105.7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4.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219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6.9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6.9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6.9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0.7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87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101.2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124.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74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73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8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57.7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87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155.2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58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69.7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65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0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70.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73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7.7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71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76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50.2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52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21" s="2" customFormat="1" ht="56.2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21" s="2" customFormat="1" ht="52.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21" s="2" customFormat="1" ht="65.2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150.7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55.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  <c r="T240" s="200"/>
      <c r="U240" s="200"/>
    </row>
    <row r="241" spans="1:21" s="2" customFormat="1" ht="57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200"/>
      <c r="U241" s="200"/>
    </row>
    <row r="242" spans="1:21" s="2" customFormat="1" ht="59.2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200"/>
      <c r="U242" s="200"/>
    </row>
    <row r="243" spans="1:21" s="2" customFormat="1" ht="63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51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54.7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52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138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51.7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  <c r="T248" s="200"/>
      <c r="U248" s="200"/>
    </row>
    <row r="249" spans="1:21" s="2" customFormat="1" ht="57.7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200"/>
      <c r="U249" s="200"/>
    </row>
    <row r="250" spans="1:21" s="2" customFormat="1" ht="62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200"/>
      <c r="U250" s="200"/>
    </row>
    <row r="251" spans="1:21" s="2" customFormat="1" ht="58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2" customFormat="1" ht="68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3" customFormat="1" ht="26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70.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3" customFormat="1" ht="38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24.7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3" customFormat="1" ht="68.2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</row>
    <row r="258" spans="1:19" s="3" customFormat="1" ht="295.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3" customFormat="1" ht="72.7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</row>
    <row r="260" spans="1:19" s="2" customFormat="1" ht="68.2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148.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7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78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132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72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68.2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81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56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2.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69.9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72.9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67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55.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80.2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8.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4.7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46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147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52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1.7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8.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6"/>
      <c r="U281" s="16"/>
    </row>
    <row r="282" spans="1:21" s="2" customFormat="1" ht="51.7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6"/>
      <c r="U282" s="16"/>
    </row>
    <row r="283" spans="1:21" s="2" customFormat="1" ht="59.2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6"/>
      <c r="U283" s="16"/>
    </row>
    <row r="284" spans="1:21" s="2" customFormat="1" ht="58.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7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3"/>
      <c r="U285" s="13"/>
    </row>
    <row r="286" spans="1:21" s="2" customFormat="1" ht="57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3"/>
      <c r="U286" s="13"/>
    </row>
    <row r="287" spans="1:21" s="2" customFormat="1" ht="57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3"/>
      <c r="U287" s="13"/>
    </row>
    <row r="288" spans="1:21" s="2" customFormat="1" ht="51.7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55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54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4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52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43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97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62.1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62.1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46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49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60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54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57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55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57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62.1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67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6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7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52.5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55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150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62.1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2.1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144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62.1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62.1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109.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40.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36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86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77.2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58.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102.7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66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62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54.7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56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4.7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84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3.2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  <c r="T329" s="16"/>
      <c r="U329" s="16"/>
    </row>
    <row r="330" spans="1:21" s="2" customFormat="1" ht="53.2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  <c r="T330" s="16"/>
      <c r="U330" s="16"/>
    </row>
    <row r="331" spans="1:21" s="2" customFormat="1" ht="53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6"/>
      <c r="U331" s="16"/>
    </row>
    <row r="332" spans="1:21" s="2" customFormat="1" ht="60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60.7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58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1.7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0.2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1.7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70.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64.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5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79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64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60.7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51.7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5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6"/>
      <c r="U345" s="16"/>
    </row>
    <row r="346" spans="1:21" s="2" customFormat="1" ht="57.7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6"/>
      <c r="U346" s="16"/>
    </row>
    <row r="347" spans="1:21" s="2" customFormat="1" ht="60.7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58.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61.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67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55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46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39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48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42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60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51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1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60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88.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54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49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52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39.7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33.7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47.2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37.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6" hidden="1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41.2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42.7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39.7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42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54.7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64.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47.2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42.7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6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63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42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48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0.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0.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0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0.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54.7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42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  <c r="T386" s="14"/>
      <c r="U386" s="14"/>
    </row>
    <row r="387" spans="1:21" s="2" customFormat="1" ht="39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  <c r="T387" s="14"/>
      <c r="U387" s="14"/>
    </row>
    <row r="388" spans="1:21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4"/>
      <c r="U388" s="14"/>
    </row>
    <row r="389" spans="1:21" s="2" customFormat="1" ht="75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21" s="2" customFormat="1" ht="39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39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85.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39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39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45.7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3" customFormat="1" ht="48.7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M396" s="2"/>
      <c r="N396" s="1"/>
      <c r="O396" s="1"/>
      <c r="P396" s="1"/>
      <c r="Q396" s="1"/>
      <c r="R396" s="1"/>
      <c r="S396" s="1"/>
    </row>
    <row r="397" spans="1:21" s="2" customFormat="1" ht="39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56.2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36.7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56.2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35.2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3.7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3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9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42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90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7.5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  <c r="T407" s="15"/>
      <c r="U407" s="15"/>
    </row>
    <row r="408" spans="1:21" s="2" customFormat="1" ht="12" hidden="1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5"/>
      <c r="U408" s="15"/>
    </row>
    <row r="409" spans="1:21" s="2" customFormat="1" ht="40.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5"/>
      <c r="U409" s="15"/>
    </row>
    <row r="410" spans="1:21" s="2" customFormat="1" ht="38.25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30.7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33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ht="33" hidden="1" customHeight="1"/>
    <row r="414" spans="1:21" ht="33" customHeight="1"/>
    <row r="415" spans="1:21" ht="34.5" customHeight="1"/>
    <row r="416" spans="1:21" ht="40.5" customHeight="1"/>
    <row r="417" ht="37.5" customHeight="1"/>
    <row r="418" ht="44.25" customHeight="1"/>
    <row r="419" ht="56.25" customHeight="1"/>
    <row r="420" ht="33.75" customHeight="1"/>
    <row r="421" ht="34.5" customHeight="1"/>
    <row r="422" ht="29.25" customHeight="1"/>
    <row r="423" ht="33.75" customHeight="1"/>
    <row r="424" ht="33.75" customHeight="1"/>
    <row r="425" ht="38.25" customHeight="1"/>
    <row r="426" ht="28.5" customHeight="1"/>
    <row r="427" ht="30.75" customHeight="1"/>
    <row r="428" ht="32.25" customHeight="1"/>
    <row r="429" ht="36.75" customHeight="1"/>
    <row r="430" ht="32.25" customHeight="1"/>
    <row r="431" ht="40.5" customHeight="1"/>
    <row r="432" ht="36.75" customHeight="1"/>
    <row r="433" ht="37.5" customHeight="1"/>
    <row r="434" ht="33.75" customHeight="1"/>
    <row r="435" ht="34.5" customHeight="1"/>
    <row r="436" ht="32.25" customHeight="1"/>
    <row r="437" ht="31.5" customHeight="1"/>
    <row r="438" ht="33.75" customHeight="1"/>
    <row r="439" ht="137.25" customHeight="1"/>
    <row r="440" ht="31.5" customHeight="1"/>
    <row r="441" ht="31.5" customHeight="1"/>
    <row r="442" ht="32.25" customHeight="1"/>
    <row r="443" ht="34.5" customHeight="1"/>
    <row r="444" ht="33.75" customHeight="1"/>
    <row r="445" ht="38.25" customHeight="1"/>
    <row r="446" ht="93.75" customHeight="1"/>
    <row r="447" ht="36.75" customHeight="1"/>
    <row r="448" ht="31.5" customHeight="1"/>
    <row r="449" ht="29.25" customHeight="1"/>
    <row r="450" ht="40.5" customHeight="1"/>
    <row r="451" ht="63.75" customHeight="1"/>
    <row r="452" ht="27" hidden="1" customHeight="1"/>
    <row r="453" ht="55.5" customHeight="1"/>
    <row r="454" ht="37.5" customHeight="1"/>
    <row r="455" ht="30.75" customHeight="1"/>
    <row r="456" ht="30.75" customHeight="1"/>
    <row r="457" ht="30.75" customHeight="1"/>
    <row r="458" ht="33.75" customHeight="1"/>
    <row r="459" ht="107.25" customHeight="1"/>
    <row r="460" ht="33.75" customHeight="1"/>
    <row r="461" ht="30.75" customHeight="1"/>
    <row r="462" ht="35.25" customHeight="1"/>
    <row r="463" ht="60" customHeight="1"/>
    <row r="464" ht="39" customHeight="1"/>
    <row r="465" ht="64.5" customHeight="1"/>
    <row r="466" ht="36" customHeight="1"/>
    <row r="467" ht="39" customHeight="1"/>
    <row r="468" ht="39.75" customHeight="1"/>
    <row r="469" ht="42" customHeight="1"/>
    <row r="470" ht="35.25" customHeight="1"/>
    <row r="471" ht="87.75" customHeight="1"/>
    <row r="472" ht="36.75" customHeight="1"/>
    <row r="473" ht="33" customHeight="1"/>
    <row r="474" ht="29.25" customHeight="1"/>
    <row r="475" ht="27.75" customHeight="1"/>
    <row r="476" ht="31.5" customHeight="1"/>
    <row r="477" ht="29.25" customHeight="1"/>
    <row r="478" ht="100.5" customHeight="1"/>
    <row r="479" ht="30" customHeight="1"/>
    <row r="480" ht="36" customHeight="1"/>
    <row r="481" ht="31.5" customHeight="1"/>
    <row r="482" ht="71.25" customHeight="1"/>
    <row r="483" ht="38.25" customHeight="1"/>
    <row r="484" ht="40.5" customHeight="1"/>
    <row r="485" ht="47.25" customHeight="1"/>
    <row r="486" ht="41.25" customHeight="1"/>
    <row r="487" ht="57.75" customHeight="1"/>
    <row r="488" ht="31.5" customHeight="1"/>
    <row r="489" ht="34.5" customHeight="1"/>
    <row r="490" ht="36" customHeight="1"/>
    <row r="491" ht="35.25" customHeight="1"/>
    <row r="492" ht="30" customHeight="1"/>
    <row r="493" ht="33.75" customHeight="1"/>
    <row r="494" ht="39.75" customHeight="1"/>
    <row r="495" ht="124.5" customHeight="1"/>
    <row r="496" ht="37.5" customHeight="1"/>
    <row r="497" ht="32.25" customHeight="1"/>
    <row r="498" ht="35.25" customHeight="1"/>
    <row r="499" ht="33.75" customHeight="1"/>
    <row r="500" ht="76.5" customHeight="1"/>
    <row r="501" ht="39.75" customHeight="1"/>
    <row r="502" ht="39" customHeight="1"/>
    <row r="503" ht="70.5" customHeight="1"/>
    <row r="504" ht="28.5" customHeight="1"/>
    <row r="505" ht="36" customHeight="1"/>
    <row r="506" ht="54" customHeight="1"/>
    <row r="507" ht="38.25" customHeight="1"/>
    <row r="508" ht="54" customHeight="1"/>
    <row r="509" ht="35.25" customHeight="1"/>
    <row r="510" ht="64.5" customHeight="1"/>
    <row r="511" ht="37.5" customHeight="1"/>
    <row r="512" ht="38.25" customHeight="1"/>
    <row r="513" ht="32.25" customHeight="1"/>
    <row r="514" ht="29.25" customHeight="1"/>
    <row r="515" ht="31.5" customHeight="1"/>
    <row r="516" ht="65.25" customHeight="1"/>
    <row r="517" ht="33.75" customHeight="1"/>
    <row r="518" ht="35.25" customHeight="1"/>
    <row r="519" ht="37.5" customHeight="1"/>
    <row r="520" ht="37.5" customHeight="1"/>
    <row r="521" ht="37.5" customHeight="1"/>
    <row r="522" ht="36" customHeight="1"/>
    <row r="523" ht="30.75" customHeight="1"/>
    <row r="524" ht="33" customHeight="1"/>
    <row r="525" ht="36.75" customHeight="1"/>
    <row r="526" ht="93.75" customHeight="1"/>
    <row r="527" ht="34.5" customHeight="1"/>
    <row r="528" ht="33" customHeight="1"/>
    <row r="529" ht="38.25" customHeight="1"/>
    <row r="530" ht="54.75" customHeight="1"/>
    <row r="531" ht="28.5" customHeight="1"/>
    <row r="532" ht="57" customHeight="1"/>
    <row r="533" ht="30" customHeight="1"/>
    <row r="534" ht="30" customHeight="1"/>
    <row r="535" ht="30" customHeight="1"/>
    <row r="536" ht="34.5" customHeight="1"/>
    <row r="537" ht="33" customHeight="1"/>
    <row r="538" ht="30.75" customHeight="1"/>
    <row r="539" ht="32.25" customHeight="1"/>
    <row r="540" ht="31.5" customHeight="1"/>
    <row r="541" ht="31.5" customHeight="1"/>
    <row r="542" ht="26.25" customHeight="1"/>
    <row r="543" ht="61.5" customHeight="1"/>
    <row r="544" ht="30" customHeight="1"/>
    <row r="545" ht="25.5" customHeight="1"/>
    <row r="546" ht="29.25" customHeight="1"/>
    <row r="547" ht="29.25" customHeight="1"/>
    <row r="548" ht="27.75" customHeight="1"/>
    <row r="549" ht="38.25" customHeight="1"/>
    <row r="550" ht="30.75" customHeight="1"/>
    <row r="551" ht="87" customHeight="1"/>
    <row r="552" ht="32.25" customHeight="1"/>
    <row r="553" ht="29.25" customHeight="1"/>
    <row r="554" ht="31.5" customHeight="1"/>
    <row r="555" ht="33.75" customHeight="1"/>
    <row r="556" ht="29.25" customHeight="1"/>
    <row r="557" ht="32.25" customHeight="1"/>
    <row r="558" ht="30.75" customHeight="1"/>
    <row r="559" ht="82.5" customHeight="1"/>
    <row r="560" ht="32.25" customHeight="1"/>
    <row r="561" ht="30.75" customHeight="1"/>
    <row r="562" ht="33.75" customHeight="1"/>
    <row r="563" ht="38.25" customHeight="1"/>
    <row r="564" ht="34.5" customHeight="1"/>
    <row r="565" ht="37.5" customHeight="1"/>
    <row r="566" ht="84.75" customHeight="1"/>
    <row r="567" ht="32.25" customHeight="1"/>
    <row r="568" ht="32.25" customHeight="1"/>
    <row r="569" ht="39" customHeight="1"/>
    <row r="570" ht="32.25" customHeight="1"/>
    <row r="571" ht="30" customHeight="1"/>
    <row r="572" ht="32.25" customHeight="1"/>
    <row r="573" ht="39" customHeight="1"/>
    <row r="574" ht="36" customHeight="1"/>
    <row r="575" ht="39" customHeight="1"/>
    <row r="576" ht="39" customHeight="1"/>
    <row r="577" ht="39" customHeight="1"/>
    <row r="578" ht="39" customHeight="1"/>
    <row r="579" ht="39" customHeight="1"/>
    <row r="580" ht="72" customHeight="1"/>
    <row r="581" ht="40.5" customHeight="1"/>
    <row r="582" ht="36" customHeight="1"/>
    <row r="583" ht="37.5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34.5" customHeight="1"/>
    <row r="598" ht="79.5" customHeight="1"/>
    <row r="599" ht="34.5" customHeight="1"/>
    <row r="600" ht="48.75" customHeight="1"/>
    <row r="601" ht="60.75" customHeight="1"/>
    <row r="602" ht="40.5" customHeight="1"/>
    <row r="603" ht="60" customHeight="1"/>
    <row r="604" ht="36.75" customHeight="1"/>
    <row r="605" ht="61.5" customHeight="1"/>
    <row r="606" ht="36" customHeight="1"/>
    <row r="607" ht="33" customHeight="1"/>
    <row r="608" ht="33.75" customHeight="1"/>
    <row r="609" ht="39" customHeight="1"/>
    <row r="610" ht="31.5" customHeight="1"/>
    <row r="611" ht="113.25" customHeight="1"/>
    <row r="612" ht="31.5" customHeight="1"/>
    <row r="613" ht="30.75" customHeight="1"/>
    <row r="614" ht="36.75" customHeight="1"/>
    <row r="615" ht="97.5" customHeight="1"/>
    <row r="616" ht="33.75" customHeight="1"/>
    <row r="617" ht="33.75" customHeight="1"/>
    <row r="618" ht="35.25" customHeight="1"/>
    <row r="619" ht="36.75" customHeight="1"/>
    <row r="620" ht="91.5" customHeight="1"/>
    <row r="621" ht="39" customHeight="1"/>
    <row r="622" ht="36.75" customHeight="1"/>
    <row r="623" ht="33.75" customHeight="1"/>
    <row r="624" ht="32.25" customHeight="1"/>
    <row r="625" ht="44.25" customHeight="1"/>
    <row r="626" ht="36.75" customHeight="1"/>
    <row r="627" ht="45" customHeight="1"/>
    <row r="628" ht="43.5" customHeight="1"/>
    <row r="629" ht="103.5" customHeight="1"/>
    <row r="630" ht="41.25" customHeight="1"/>
    <row r="631" ht="43.5" customHeight="1"/>
    <row r="632" ht="41.25" customHeight="1"/>
    <row r="633" ht="36.75" customHeight="1"/>
    <row r="634" ht="52.5" customHeight="1"/>
    <row r="635" ht="102.75" customHeight="1"/>
    <row r="636" ht="34.5" customHeight="1"/>
    <row r="637" ht="36.75" customHeight="1"/>
    <row r="638" ht="36" customHeight="1"/>
    <row r="639" ht="36.75" customHeight="1"/>
    <row r="640" ht="94.5" customHeight="1"/>
    <row r="641" ht="39.75" customHeight="1"/>
    <row r="642" ht="36" customHeight="1"/>
    <row r="643" ht="43.5" customHeight="1"/>
    <row r="644" ht="34.5" customHeight="1"/>
    <row r="645" ht="31.5" customHeight="1"/>
    <row r="646" ht="33.75" customHeight="1"/>
    <row r="647" ht="43.5" customHeight="1"/>
    <row r="648" ht="32.25" customHeight="1"/>
    <row r="649" ht="35.25" customHeight="1"/>
    <row r="650" ht="38.25" customHeight="1"/>
    <row r="651" ht="33" customHeight="1"/>
    <row r="652" ht="42.75" customHeight="1"/>
    <row r="653" ht="35.25" customHeight="1"/>
    <row r="654" ht="34.5" customHeight="1"/>
    <row r="655" ht="36.75" customHeight="1"/>
    <row r="656" ht="36.75" customHeight="1"/>
    <row r="657" ht="36" customHeight="1"/>
    <row r="658" ht="35.25" customHeight="1"/>
    <row r="659" ht="39" customHeight="1"/>
    <row r="660" ht="38.25" customHeight="1"/>
    <row r="661" ht="36.75" customHeight="1"/>
    <row r="662" ht="35.25" customHeight="1"/>
    <row r="663" ht="31.5" customHeight="1"/>
    <row r="664" ht="32.25" customHeight="1"/>
    <row r="665" ht="95.25" customHeight="1"/>
    <row r="666" ht="32.25" customHeight="1"/>
    <row r="667" ht="39" customHeight="1"/>
    <row r="668" ht="39" customHeight="1"/>
    <row r="669" ht="39" customHeight="1"/>
    <row r="670" ht="36" customHeight="1"/>
    <row r="671" ht="35.25" customHeight="1"/>
    <row r="672" ht="32.25" customHeight="1"/>
    <row r="673" ht="72.75" customHeight="1"/>
    <row r="674" ht="35.25" customHeight="1"/>
    <row r="675" ht="35.25" customHeight="1"/>
    <row r="676" ht="33.75" customHeight="1"/>
    <row r="677" ht="34.5" customHeight="1"/>
    <row r="678" ht="39" customHeight="1"/>
    <row r="679" ht="69" customHeight="1"/>
    <row r="680" ht="34.5" customHeight="1"/>
    <row r="681" ht="34.5" customHeight="1"/>
    <row r="682" ht="34.5" customHeight="1"/>
    <row r="683" ht="35.25" customHeight="1"/>
    <row r="684" ht="47.25" customHeight="1"/>
    <row r="685" ht="60" customHeight="1"/>
    <row r="686" ht="65.25" customHeight="1"/>
    <row r="687" ht="33.75" customHeight="1"/>
    <row r="688" ht="99" customHeight="1"/>
    <row r="689" ht="36.75" customHeight="1"/>
    <row r="690" ht="35.25" customHeight="1"/>
    <row r="691" ht="31.5" customHeight="1"/>
    <row r="692" ht="33" customHeight="1"/>
    <row r="693" ht="36" customHeight="1"/>
    <row r="694" ht="38.25" customHeight="1"/>
    <row r="695" ht="38.25" customHeight="1"/>
    <row r="696" ht="34.5" customHeight="1"/>
    <row r="697" ht="34.5" customHeight="1"/>
    <row r="698" ht="34.5" customHeight="1"/>
    <row r="699" ht="37.5" customHeight="1"/>
    <row r="700" ht="43.5" customHeight="1"/>
    <row r="701" ht="43.5" customHeight="1"/>
    <row r="702" ht="43.5" customHeight="1"/>
    <row r="703" ht="43.5" customHeight="1"/>
    <row r="704" ht="43.5" customHeight="1"/>
    <row r="705" ht="40.5" customHeight="1"/>
    <row r="706" ht="43.5" customHeight="1"/>
    <row r="707" ht="37.5" customHeight="1"/>
    <row r="708" ht="34.5" customHeight="1"/>
    <row r="709" ht="40.5" customHeight="1"/>
    <row r="710" ht="47.25" customHeight="1"/>
    <row r="711" ht="40.5" customHeight="1"/>
    <row r="712" ht="36.75" customHeight="1"/>
    <row r="713" ht="33" customHeight="1"/>
    <row r="714" ht="35.25" customHeight="1"/>
    <row r="715" ht="42" customHeight="1"/>
    <row r="716" ht="41.25" customHeight="1"/>
    <row r="717" ht="33.75" customHeight="1"/>
    <row r="718" ht="45" customHeight="1"/>
    <row r="719" ht="51" customHeight="1"/>
    <row r="720" ht="48" customHeight="1"/>
    <row r="721" ht="53.25" customHeight="1"/>
    <row r="722" ht="53.25" customHeight="1"/>
    <row r="723" ht="40.5" customHeight="1"/>
    <row r="724" ht="60" customHeight="1"/>
    <row r="725" ht="51" customHeight="1"/>
    <row r="726" ht="63.75" customHeight="1"/>
    <row r="727" ht="46.5" customHeight="1"/>
    <row r="728" ht="59.25" customHeight="1"/>
    <row r="729" ht="74.25" customHeight="1"/>
    <row r="730" ht="58.5" customHeight="1"/>
    <row r="731" ht="42.75" customHeight="1"/>
    <row r="732" ht="42" customHeight="1"/>
    <row r="733" ht="53.25" customHeight="1"/>
    <row r="734" ht="53.25" customHeight="1"/>
    <row r="735" ht="66.75" customHeight="1"/>
    <row r="736" ht="72" customHeight="1"/>
    <row r="737" ht="53.25" customHeight="1"/>
    <row r="738" ht="60.75" customHeight="1"/>
    <row r="739" ht="60" customHeight="1"/>
    <row r="740" ht="64.5" customHeight="1"/>
    <row r="741" ht="93" customHeight="1"/>
    <row r="742" ht="66.75" customHeight="1"/>
    <row r="743" ht="65.25" customHeight="1"/>
    <row r="744" ht="57" customHeight="1"/>
    <row r="745" ht="40.5" customHeight="1"/>
    <row r="746" ht="51" customHeight="1"/>
    <row r="747" ht="57" customHeight="1"/>
    <row r="748" ht="43.5" customHeight="1"/>
    <row r="749" ht="39.75" customHeight="1"/>
    <row r="750" ht="33.75" customHeight="1"/>
    <row r="751" ht="36" customHeight="1"/>
    <row r="752" ht="32.25" customHeight="1"/>
  </sheetData>
  <mergeCells count="73">
    <mergeCell ref="B10:F10"/>
    <mergeCell ref="F8:F9"/>
    <mergeCell ref="E8:E9"/>
    <mergeCell ref="C8:C9"/>
    <mergeCell ref="B8:B9"/>
    <mergeCell ref="S4:S5"/>
    <mergeCell ref="N4:O4"/>
    <mergeCell ref="P4:R4"/>
    <mergeCell ref="I4:I5"/>
    <mergeCell ref="A45:A47"/>
    <mergeCell ref="B43:F43"/>
    <mergeCell ref="B53:F53"/>
    <mergeCell ref="B51:B52"/>
    <mergeCell ref="C51:C52"/>
    <mergeCell ref="A48:A54"/>
    <mergeCell ref="M70:S70"/>
    <mergeCell ref="B50:F50"/>
    <mergeCell ref="B48:B49"/>
    <mergeCell ref="M69:S69"/>
    <mergeCell ref="A60:S60"/>
    <mergeCell ref="B54:F54"/>
    <mergeCell ref="E51:E52"/>
    <mergeCell ref="F51:F52"/>
    <mergeCell ref="A55:A57"/>
    <mergeCell ref="B56:F56"/>
    <mergeCell ref="B57:F57"/>
    <mergeCell ref="M72:S72"/>
    <mergeCell ref="B12:B13"/>
    <mergeCell ref="A58:F58"/>
    <mergeCell ref="A59:R59"/>
    <mergeCell ref="I61:S61"/>
    <mergeCell ref="I62:S62"/>
    <mergeCell ref="B44:F44"/>
    <mergeCell ref="M71:R71"/>
    <mergeCell ref="B46:F46"/>
    <mergeCell ref="B47:F47"/>
    <mergeCell ref="F12:F13"/>
    <mergeCell ref="F28:F39"/>
    <mergeCell ref="C48:C49"/>
    <mergeCell ref="E48:E49"/>
    <mergeCell ref="F48:F49"/>
    <mergeCell ref="B14:F14"/>
    <mergeCell ref="M1:S1"/>
    <mergeCell ref="J4:J5"/>
    <mergeCell ref="A1:L1"/>
    <mergeCell ref="A6:A7"/>
    <mergeCell ref="B11:F11"/>
    <mergeCell ref="K4:K5"/>
    <mergeCell ref="L4:M4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A12:A13"/>
    <mergeCell ref="C12:C13"/>
    <mergeCell ref="B16:B25"/>
    <mergeCell ref="C16:C26"/>
    <mergeCell ref="B15:F15"/>
    <mergeCell ref="E16:E26"/>
    <mergeCell ref="F16:F26"/>
    <mergeCell ref="E12:E13"/>
    <mergeCell ref="A16:A41"/>
    <mergeCell ref="B28:B39"/>
    <mergeCell ref="C28:C39"/>
    <mergeCell ref="B27:F27"/>
    <mergeCell ref="B41:F41"/>
    <mergeCell ref="E28:E39"/>
    <mergeCell ref="B40:F40"/>
  </mergeCells>
  <pageMargins left="0.9" right="0.25" top="0.5" bottom="0.25" header="0.3" footer="0.3"/>
  <pageSetup paperSize="9" scale="17" fitToHeight="0" orientation="landscape" r:id="rId1"/>
  <rowBreaks count="1" manualBreakCount="1">
    <brk id="41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zoomScale="24" zoomScaleNormal="24" zoomScaleSheetLayoutView="24" zoomScalePageLayoutView="25" workbookViewId="0">
      <selection activeCell="J21" sqref="J21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8" customWidth="1"/>
    <col min="9" max="9" width="42.28515625" style="1" customWidth="1"/>
    <col min="10" max="10" width="47.85546875" style="168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</row>
    <row r="3" spans="1:17" ht="198" customHeight="1">
      <c r="A3" s="425"/>
      <c r="B3" s="425"/>
      <c r="C3" s="425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</row>
    <row r="4" spans="1:17" ht="219" customHeight="1">
      <c r="A4" s="426" t="s">
        <v>408</v>
      </c>
      <c r="B4" s="405" t="s">
        <v>409</v>
      </c>
      <c r="C4" s="406"/>
      <c r="D4" s="427" t="s">
        <v>410</v>
      </c>
      <c r="E4" s="427" t="s">
        <v>411</v>
      </c>
      <c r="F4" s="405" t="s">
        <v>412</v>
      </c>
      <c r="G4" s="406"/>
      <c r="H4" s="427" t="s">
        <v>413</v>
      </c>
      <c r="I4" s="427" t="s">
        <v>414</v>
      </c>
      <c r="J4" s="427" t="s">
        <v>415</v>
      </c>
      <c r="K4" s="405" t="s">
        <v>416</v>
      </c>
      <c r="L4" s="406"/>
      <c r="M4" s="405" t="s">
        <v>362</v>
      </c>
      <c r="N4" s="406"/>
      <c r="O4" s="407" t="s">
        <v>417</v>
      </c>
      <c r="P4" s="408"/>
      <c r="Q4" s="409"/>
    </row>
    <row r="5" spans="1:17" ht="409.5" customHeight="1">
      <c r="A5" s="426"/>
      <c r="B5" s="206" t="s">
        <v>418</v>
      </c>
      <c r="C5" s="166" t="s">
        <v>419</v>
      </c>
      <c r="D5" s="428"/>
      <c r="E5" s="428"/>
      <c r="F5" s="166" t="s">
        <v>420</v>
      </c>
      <c r="G5" s="166" t="s">
        <v>421</v>
      </c>
      <c r="H5" s="428"/>
      <c r="I5" s="428"/>
      <c r="J5" s="428"/>
      <c r="K5" s="166" t="s">
        <v>422</v>
      </c>
      <c r="L5" s="166" t="s">
        <v>423</v>
      </c>
      <c r="M5" s="201" t="s">
        <v>439</v>
      </c>
      <c r="N5" s="167" t="s">
        <v>424</v>
      </c>
      <c r="O5" s="207" t="s">
        <v>425</v>
      </c>
      <c r="P5" s="207" t="s">
        <v>426</v>
      </c>
      <c r="Q5" s="207" t="s">
        <v>427</v>
      </c>
    </row>
    <row r="6" spans="1:17" s="2" customFormat="1" ht="110.25" customHeight="1">
      <c r="A6" s="169">
        <v>1</v>
      </c>
      <c r="B6" s="235" t="s">
        <v>47</v>
      </c>
      <c r="C6" s="410"/>
      <c r="D6" s="411" t="s">
        <v>3</v>
      </c>
      <c r="E6" s="414" t="s">
        <v>462</v>
      </c>
      <c r="F6" s="208">
        <v>62762</v>
      </c>
      <c r="G6" s="209">
        <v>201530</v>
      </c>
      <c r="H6" s="210">
        <v>0</v>
      </c>
      <c r="I6" s="210">
        <f>'flood &amp; Drought situation '!J27</f>
        <v>0</v>
      </c>
      <c r="J6" s="210">
        <f>'flood &amp; Drought situation '!K27</f>
        <v>0</v>
      </c>
      <c r="K6" s="210">
        <f>'flood &amp; Drought situation '!L27</f>
        <v>0</v>
      </c>
      <c r="L6" s="210">
        <v>0</v>
      </c>
      <c r="M6" s="210">
        <f>'flood &amp; Drought situation '!N27</f>
        <v>0</v>
      </c>
      <c r="N6" s="210">
        <f>'flood &amp; Drought situation '!O27</f>
        <v>0</v>
      </c>
      <c r="O6" s="210">
        <f>'flood &amp; Drought situation '!P27</f>
        <v>0</v>
      </c>
      <c r="P6" s="210">
        <f>'flood &amp; Drought situation '!Q27</f>
        <v>0</v>
      </c>
      <c r="Q6" s="210">
        <f>'flood &amp; Drought situation '!R27</f>
        <v>0</v>
      </c>
    </row>
    <row r="7" spans="1:17" s="2" customFormat="1" ht="110.25" customHeight="1">
      <c r="A7" s="169">
        <v>2</v>
      </c>
      <c r="B7" s="235" t="s">
        <v>67</v>
      </c>
      <c r="C7" s="410"/>
      <c r="D7" s="412"/>
      <c r="E7" s="415"/>
      <c r="F7" s="211">
        <v>12167</v>
      </c>
      <c r="G7" s="211">
        <v>35089</v>
      </c>
      <c r="H7" s="210">
        <f>'flood &amp; Drought situation '!I40</f>
        <v>0</v>
      </c>
      <c r="I7" s="210">
        <f>'flood &amp; Drought situation '!J40</f>
        <v>0</v>
      </c>
      <c r="J7" s="210">
        <f>'flood &amp; Drought situation '!K40</f>
        <v>0</v>
      </c>
      <c r="K7" s="210">
        <f>'flood &amp; Drought situation '!L40</f>
        <v>0</v>
      </c>
      <c r="L7" s="210">
        <v>0</v>
      </c>
      <c r="M7" s="210">
        <f>'flood &amp; Drought situation '!N40</f>
        <v>0</v>
      </c>
      <c r="N7" s="210">
        <f>'flood &amp; Drought situation '!O40</f>
        <v>0</v>
      </c>
      <c r="O7" s="210">
        <f>'flood &amp; Drought situation '!P40</f>
        <v>0</v>
      </c>
      <c r="P7" s="210">
        <f>'flood &amp; Drought situation '!Q40</f>
        <v>0</v>
      </c>
      <c r="Q7" s="210">
        <f>'flood &amp; Drought situation '!R40</f>
        <v>0</v>
      </c>
    </row>
    <row r="8" spans="1:17" s="2" customFormat="1" ht="110.25" customHeight="1">
      <c r="A8" s="169">
        <v>3</v>
      </c>
      <c r="B8" s="235" t="s">
        <v>435</v>
      </c>
      <c r="C8" s="410"/>
      <c r="D8" s="412"/>
      <c r="E8" s="415"/>
      <c r="F8" s="208">
        <v>1914</v>
      </c>
      <c r="G8" s="208">
        <v>6063</v>
      </c>
      <c r="H8" s="208">
        <f>'flood &amp; Drought situation '!I46</f>
        <v>0</v>
      </c>
      <c r="I8" s="208">
        <f>'flood &amp; Drought situation '!J46</f>
        <v>0</v>
      </c>
      <c r="J8" s="208">
        <f>'flood &amp; Drought situation '!K46</f>
        <v>0</v>
      </c>
      <c r="K8" s="208">
        <f>'flood &amp; Drought situation '!L46</f>
        <v>0</v>
      </c>
      <c r="L8" s="208">
        <v>0</v>
      </c>
      <c r="M8" s="208">
        <f>'flood &amp; Drought situation '!N46</f>
        <v>0</v>
      </c>
      <c r="N8" s="208">
        <f>'flood &amp; Drought situation '!O46</f>
        <v>0</v>
      </c>
      <c r="O8" s="208">
        <f>'flood &amp; Drought situation '!P46</f>
        <v>0</v>
      </c>
      <c r="P8" s="208">
        <f>'flood &amp; Drought situation '!Q46</f>
        <v>0</v>
      </c>
      <c r="Q8" s="208">
        <f>'flood &amp; Drought situation '!R46</f>
        <v>0</v>
      </c>
    </row>
    <row r="9" spans="1:17" s="2" customFormat="1" ht="110.25" customHeight="1">
      <c r="A9" s="169">
        <v>4</v>
      </c>
      <c r="B9" s="235" t="s">
        <v>73</v>
      </c>
      <c r="C9" s="410"/>
      <c r="D9" s="412"/>
      <c r="E9" s="415"/>
      <c r="F9" s="209">
        <v>2986</v>
      </c>
      <c r="G9" s="209">
        <v>10116</v>
      </c>
      <c r="H9" s="208">
        <f>'flood &amp; Drought situation '!I50</f>
        <v>0</v>
      </c>
      <c r="I9" s="208">
        <f>'flood &amp; Drought situation '!J50</f>
        <v>0</v>
      </c>
      <c r="J9" s="208">
        <f>'flood &amp; Drought situation '!K50</f>
        <v>0</v>
      </c>
      <c r="K9" s="208">
        <v>0</v>
      </c>
      <c r="L9" s="208">
        <v>0</v>
      </c>
      <c r="M9" s="208">
        <v>0</v>
      </c>
      <c r="N9" s="208">
        <f>'flood &amp; Drought situation '!O50</f>
        <v>0</v>
      </c>
      <c r="O9" s="208">
        <f>'flood &amp; Drought situation '!P50</f>
        <v>0</v>
      </c>
      <c r="P9" s="208">
        <f>'flood &amp; Drought situation '!Q50</f>
        <v>0</v>
      </c>
      <c r="Q9" s="208">
        <f>'flood &amp; Drought situation '!R50</f>
        <v>0</v>
      </c>
    </row>
    <row r="10" spans="1:17" s="2" customFormat="1" ht="110.25" customHeight="1">
      <c r="A10" s="169">
        <v>5</v>
      </c>
      <c r="B10" s="235" t="s">
        <v>461</v>
      </c>
      <c r="C10" s="410"/>
      <c r="D10" s="413"/>
      <c r="E10" s="416"/>
      <c r="F10" s="209">
        <v>1154</v>
      </c>
      <c r="G10" s="209">
        <v>4327</v>
      </c>
      <c r="H10" s="208">
        <f>'flood &amp; Drought situation '!I53</f>
        <v>0</v>
      </c>
      <c r="I10" s="208">
        <f>'flood &amp; Drought situation '!J53</f>
        <v>0</v>
      </c>
      <c r="J10" s="208">
        <f>'flood &amp; Drought situation '!K53</f>
        <v>0</v>
      </c>
      <c r="K10" s="208">
        <f>'flood &amp; Drought situation '!L53</f>
        <v>0</v>
      </c>
      <c r="L10" s="208">
        <f>'flood &amp; Drought situation '!M53</f>
        <v>0</v>
      </c>
      <c r="M10" s="208">
        <f>'flood &amp; Drought situation '!N53</f>
        <v>0</v>
      </c>
      <c r="N10" s="208">
        <f>'flood &amp; Drought situation '!O53</f>
        <v>0</v>
      </c>
      <c r="O10" s="208">
        <f>'flood &amp; Drought situation '!P53</f>
        <v>0</v>
      </c>
      <c r="P10" s="208">
        <f>'flood &amp; Drought situation '!Q53</f>
        <v>0</v>
      </c>
      <c r="Q10" s="208">
        <f>'flood &amp; Drought situation '!R53</f>
        <v>0</v>
      </c>
    </row>
    <row r="11" spans="1:17" s="170" customFormat="1" ht="110.25" customHeight="1">
      <c r="A11" s="417" t="s">
        <v>428</v>
      </c>
      <c r="B11" s="418"/>
      <c r="C11" s="418"/>
      <c r="D11" s="418"/>
      <c r="E11" s="419"/>
      <c r="F11" s="212">
        <f t="shared" ref="F11:Q11" si="0">SUM(F6:F10)</f>
        <v>80983</v>
      </c>
      <c r="G11" s="212">
        <f t="shared" si="0"/>
        <v>257125</v>
      </c>
      <c r="H11" s="212">
        <v>0</v>
      </c>
      <c r="I11" s="212">
        <f t="shared" si="0"/>
        <v>0</v>
      </c>
      <c r="J11" s="212">
        <f t="shared" si="0"/>
        <v>0</v>
      </c>
      <c r="K11" s="212">
        <f t="shared" si="0"/>
        <v>0</v>
      </c>
      <c r="L11" s="212">
        <f t="shared" si="0"/>
        <v>0</v>
      </c>
      <c r="M11" s="212">
        <f t="shared" si="0"/>
        <v>0</v>
      </c>
      <c r="N11" s="212">
        <f t="shared" si="0"/>
        <v>0</v>
      </c>
      <c r="O11" s="212">
        <f t="shared" si="0"/>
        <v>0</v>
      </c>
      <c r="P11" s="212">
        <f t="shared" si="0"/>
        <v>0</v>
      </c>
      <c r="Q11" s="212">
        <f t="shared" si="0"/>
        <v>0</v>
      </c>
    </row>
    <row r="12" spans="1:17" s="170" customFormat="1" ht="15.75" customHeight="1">
      <c r="A12" s="179"/>
      <c r="B12" s="179"/>
      <c r="C12" s="179"/>
      <c r="D12" s="179"/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1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20" t="s">
        <v>429</v>
      </c>
      <c r="I13" s="420"/>
      <c r="J13" s="420"/>
      <c r="K13" s="420"/>
      <c r="L13" s="420"/>
      <c r="M13" s="420"/>
      <c r="N13" s="420"/>
      <c r="O13" s="420"/>
      <c r="P13" s="420"/>
      <c r="Q13" s="420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21" t="s">
        <v>475</v>
      </c>
      <c r="I14" s="422"/>
      <c r="J14" s="422"/>
      <c r="K14" s="422"/>
      <c r="L14" s="422"/>
      <c r="M14" s="422"/>
      <c r="N14" s="422"/>
      <c r="O14" s="422"/>
      <c r="P14" s="422"/>
      <c r="Q14" s="422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05" t="s">
        <v>430</v>
      </c>
      <c r="I15" s="171"/>
      <c r="J15" s="205"/>
      <c r="K15" s="205"/>
      <c r="L15" s="172"/>
      <c r="M15" s="205"/>
      <c r="N15" s="205"/>
      <c r="O15" s="205"/>
      <c r="P15" s="205"/>
      <c r="Q15" s="205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5" t="s">
        <v>431</v>
      </c>
      <c r="I16" s="205"/>
      <c r="J16" s="205"/>
      <c r="K16" s="205"/>
      <c r="L16" s="172"/>
      <c r="M16" s="205"/>
      <c r="N16" s="205"/>
      <c r="O16" s="205"/>
      <c r="P16" s="205"/>
      <c r="Q16" s="205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5" t="s">
        <v>464</v>
      </c>
      <c r="I17" s="205"/>
      <c r="J17" s="205"/>
      <c r="K17" s="205"/>
      <c r="L17" s="172"/>
      <c r="M17" s="205"/>
      <c r="N17" s="205"/>
      <c r="O17" s="205"/>
      <c r="P17" s="205"/>
      <c r="Q17" s="205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5" t="s">
        <v>432</v>
      </c>
      <c r="I18" s="205"/>
      <c r="J18" s="205"/>
      <c r="K18" s="205"/>
      <c r="L18" s="172"/>
      <c r="M18" s="205"/>
      <c r="N18" s="205"/>
      <c r="O18" s="205"/>
      <c r="P18" s="205"/>
      <c r="Q18" s="205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5" t="s">
        <v>433</v>
      </c>
      <c r="I19" s="205"/>
      <c r="J19" s="173"/>
      <c r="K19" s="174"/>
      <c r="L19" s="175"/>
      <c r="M19" s="174"/>
      <c r="N19" s="174"/>
      <c r="O19" s="174"/>
      <c r="P19" s="176"/>
      <c r="Q19" s="177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3"/>
      <c r="I20" s="173"/>
      <c r="J20" s="173"/>
      <c r="K20" s="174"/>
      <c r="L20" s="423" t="s">
        <v>468</v>
      </c>
      <c r="M20" s="423"/>
      <c r="N20" s="177"/>
      <c r="O20" s="177"/>
      <c r="P20" s="177"/>
      <c r="Q20" s="170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3"/>
      <c r="I21" s="173"/>
      <c r="J21" s="173"/>
      <c r="K21" s="174" t="s">
        <v>395</v>
      </c>
      <c r="L21" s="393" t="s">
        <v>487</v>
      </c>
      <c r="M21" s="393"/>
      <c r="N21" s="393"/>
      <c r="O21" s="393"/>
      <c r="P21" s="393"/>
      <c r="Q21" s="393"/>
      <c r="R21" s="393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3"/>
      <c r="I22" s="173"/>
      <c r="J22" s="173"/>
      <c r="K22" s="174"/>
      <c r="L22" s="393" t="s">
        <v>488</v>
      </c>
      <c r="M22" s="393"/>
      <c r="N22" s="393"/>
      <c r="O22" s="393"/>
      <c r="P22" s="393"/>
      <c r="Q22" s="393"/>
      <c r="R22" s="393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8"/>
      <c r="I23" s="178"/>
      <c r="J23" s="178"/>
      <c r="K23" s="174"/>
      <c r="L23" s="388" t="s">
        <v>122</v>
      </c>
      <c r="M23" s="388"/>
      <c r="N23" s="388"/>
      <c r="O23" s="388"/>
      <c r="P23" s="388"/>
      <c r="Q23" s="388"/>
      <c r="R23" s="213"/>
    </row>
    <row r="24" spans="1:18" s="2" customFormat="1" ht="66.75" customHeight="1">
      <c r="H24" s="168"/>
      <c r="I24" s="1"/>
      <c r="J24" s="168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8"/>
      <c r="I25" s="1"/>
      <c r="J25" s="168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8"/>
      <c r="I26" s="1"/>
      <c r="J26" s="168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8"/>
      <c r="I27" s="1"/>
      <c r="J27" s="168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8"/>
      <c r="I28" s="1"/>
      <c r="J28" s="168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8"/>
      <c r="I29" s="1"/>
      <c r="J29" s="168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8"/>
      <c r="I30" s="1"/>
      <c r="J30" s="168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8"/>
      <c r="I31" s="1"/>
      <c r="J31" s="168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8"/>
      <c r="I32" s="1"/>
      <c r="J32" s="168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8"/>
      <c r="I33" s="1"/>
      <c r="J33" s="168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8"/>
      <c r="I34" s="1"/>
      <c r="J34" s="168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8"/>
      <c r="I35" s="1"/>
      <c r="J35" s="168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8"/>
      <c r="I36" s="1"/>
      <c r="J36" s="168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8"/>
      <c r="I37" s="1"/>
      <c r="J37" s="168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8"/>
      <c r="I38" s="1"/>
      <c r="J38" s="168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8"/>
      <c r="I39" s="1"/>
      <c r="J39" s="168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8"/>
      <c r="I40" s="1"/>
      <c r="J40" s="168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8"/>
      <c r="I41" s="1"/>
      <c r="J41" s="168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8"/>
      <c r="I42" s="1"/>
      <c r="J42" s="168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8"/>
      <c r="I43" s="1"/>
      <c r="J43" s="168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8"/>
      <c r="I44" s="1"/>
      <c r="J44" s="168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8"/>
      <c r="I45" s="1"/>
      <c r="J45" s="168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8"/>
      <c r="I46" s="1"/>
      <c r="J46" s="168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8"/>
      <c r="I47" s="1"/>
      <c r="J47" s="168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8"/>
      <c r="I48" s="1"/>
      <c r="J48" s="168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8"/>
      <c r="I49" s="1"/>
      <c r="J49" s="168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8"/>
      <c r="I50" s="1"/>
      <c r="J50" s="168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8"/>
      <c r="I51" s="1"/>
      <c r="J51" s="168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8"/>
      <c r="I52" s="1"/>
      <c r="J52" s="168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8"/>
      <c r="I53" s="1"/>
      <c r="J53" s="168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8"/>
      <c r="I54" s="1"/>
      <c r="J54" s="168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8"/>
      <c r="I55" s="1"/>
      <c r="J55" s="168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8"/>
      <c r="I56" s="1"/>
      <c r="J56" s="168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8"/>
      <c r="I57" s="1"/>
      <c r="J57" s="168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8"/>
      <c r="I58" s="1"/>
      <c r="J58" s="168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8"/>
      <c r="I59" s="1"/>
      <c r="J59" s="168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8"/>
      <c r="I60" s="1"/>
      <c r="J60" s="168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8"/>
      <c r="I61" s="1"/>
      <c r="J61" s="168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8"/>
      <c r="I62" s="1"/>
      <c r="J62" s="168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8"/>
      <c r="I63" s="1"/>
      <c r="J63" s="168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8"/>
      <c r="I64" s="1"/>
      <c r="J64" s="168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8"/>
      <c r="I65" s="1"/>
      <c r="J65" s="168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8"/>
      <c r="I66" s="1"/>
      <c r="J66" s="168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8"/>
      <c r="I67" s="1"/>
      <c r="J67" s="168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8"/>
      <c r="I68" s="1"/>
      <c r="J68" s="168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8"/>
      <c r="I69" s="1"/>
      <c r="J69" s="168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8"/>
      <c r="I70" s="1"/>
      <c r="J70" s="168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8"/>
      <c r="I71" s="1"/>
      <c r="J71" s="168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8"/>
      <c r="I72" s="1"/>
      <c r="J72" s="168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8"/>
      <c r="I73" s="1"/>
      <c r="J73" s="168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8"/>
      <c r="I74" s="1"/>
      <c r="J74" s="168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8"/>
      <c r="I75" s="1"/>
      <c r="J75" s="168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8"/>
      <c r="I76" s="1"/>
      <c r="J76" s="168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8"/>
      <c r="I77" s="1"/>
      <c r="J77" s="168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8"/>
      <c r="I78" s="1"/>
      <c r="J78" s="168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8"/>
      <c r="I79" s="1"/>
      <c r="J79" s="168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8"/>
      <c r="I80" s="1"/>
      <c r="J80" s="168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8"/>
      <c r="I81" s="1"/>
      <c r="J81" s="168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8"/>
      <c r="I82" s="1"/>
      <c r="J82" s="168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8"/>
      <c r="I83" s="1"/>
      <c r="J83" s="168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8"/>
      <c r="I84" s="1"/>
      <c r="J84" s="168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8"/>
      <c r="I85" s="1"/>
      <c r="J85" s="168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8"/>
      <c r="I86" s="1"/>
      <c r="J86" s="168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8"/>
      <c r="I87" s="1"/>
      <c r="J87" s="168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8"/>
      <c r="I88" s="1"/>
      <c r="J88" s="168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8"/>
      <c r="I89" s="1"/>
      <c r="J89" s="168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8"/>
      <c r="I90" s="1"/>
      <c r="J90" s="168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8"/>
      <c r="I91" s="1"/>
      <c r="J91" s="168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8"/>
      <c r="I92" s="1"/>
      <c r="J92" s="168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8"/>
      <c r="I93" s="1"/>
      <c r="J93" s="168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8"/>
      <c r="I94" s="1"/>
      <c r="J94" s="168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8"/>
      <c r="I95" s="1"/>
      <c r="J95" s="168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8"/>
      <c r="I96" s="1"/>
      <c r="J96" s="168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8"/>
      <c r="I97" s="1"/>
      <c r="J97" s="168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8"/>
      <c r="I98" s="1"/>
      <c r="J98" s="168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8"/>
      <c r="I99" s="1"/>
      <c r="J99" s="168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8"/>
      <c r="I100" s="1"/>
      <c r="J100" s="168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8"/>
      <c r="I101" s="1"/>
      <c r="J101" s="168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8"/>
      <c r="I102" s="1"/>
      <c r="J102" s="168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8"/>
      <c r="I103" s="1"/>
      <c r="J103" s="168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8"/>
      <c r="I104" s="1"/>
      <c r="J104" s="168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8"/>
      <c r="I105" s="1"/>
      <c r="J105" s="168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8"/>
      <c r="I106" s="1"/>
      <c r="J106" s="168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8"/>
      <c r="I107" s="1"/>
      <c r="J107" s="168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8"/>
      <c r="I108" s="1"/>
      <c r="J108" s="168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8"/>
      <c r="I109" s="1"/>
      <c r="J109" s="168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8"/>
      <c r="I110" s="1"/>
      <c r="J110" s="168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8"/>
      <c r="I111" s="1"/>
      <c r="J111" s="168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8"/>
      <c r="I112" s="1"/>
      <c r="J112" s="168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8"/>
      <c r="I113" s="1"/>
      <c r="J113" s="168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8"/>
      <c r="I114" s="1"/>
      <c r="J114" s="168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8"/>
      <c r="I115" s="1"/>
      <c r="J115" s="168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8"/>
      <c r="I116" s="1"/>
      <c r="J116" s="168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8"/>
      <c r="I117" s="1"/>
      <c r="J117" s="168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8"/>
      <c r="I118" s="1"/>
      <c r="J118" s="168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8"/>
      <c r="I119" s="1"/>
      <c r="J119" s="168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8"/>
      <c r="I120" s="1"/>
      <c r="J120" s="168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8"/>
      <c r="I121" s="1"/>
      <c r="J121" s="168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8"/>
      <c r="I122" s="1"/>
      <c r="J122" s="168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8"/>
      <c r="I123" s="1"/>
      <c r="J123" s="168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8"/>
      <c r="I124" s="1"/>
      <c r="J124" s="168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8"/>
      <c r="I125" s="1"/>
      <c r="J125" s="168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8"/>
      <c r="I126" s="1"/>
      <c r="J126" s="168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8"/>
      <c r="I127" s="1"/>
      <c r="J127" s="168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8"/>
      <c r="I128" s="1"/>
      <c r="J128" s="168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8"/>
      <c r="I129" s="1"/>
      <c r="J129" s="168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8"/>
      <c r="I130" s="1"/>
      <c r="J130" s="168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8"/>
      <c r="I131" s="1"/>
      <c r="J131" s="168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8"/>
      <c r="I132" s="1"/>
      <c r="J132" s="168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8"/>
      <c r="I133" s="1"/>
      <c r="J133" s="168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8"/>
      <c r="I134" s="1"/>
      <c r="J134" s="168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8"/>
      <c r="I135" s="1"/>
      <c r="J135" s="168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8"/>
      <c r="I136" s="1"/>
      <c r="J136" s="168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8"/>
      <c r="I137" s="1"/>
      <c r="J137" s="168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8"/>
      <c r="I138" s="1"/>
      <c r="J138" s="168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8"/>
      <c r="I139" s="1"/>
      <c r="J139" s="168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8"/>
      <c r="I140" s="1"/>
      <c r="J140" s="168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8"/>
      <c r="I141" s="1"/>
      <c r="J141" s="168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8"/>
      <c r="I142" s="1"/>
      <c r="J142" s="168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8"/>
      <c r="I143" s="1"/>
      <c r="J143" s="168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8"/>
      <c r="I144" s="1"/>
      <c r="J144" s="168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8"/>
      <c r="I145" s="1"/>
      <c r="J145" s="168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8"/>
      <c r="I146" s="1"/>
      <c r="J146" s="168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8"/>
      <c r="I147" s="1"/>
      <c r="J147" s="168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8"/>
      <c r="I148" s="1"/>
      <c r="J148" s="168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8"/>
      <c r="I149" s="1"/>
      <c r="J149" s="168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8"/>
      <c r="I150" s="1"/>
      <c r="J150" s="168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8"/>
      <c r="I151" s="1"/>
      <c r="J151" s="168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8"/>
      <c r="I152" s="1"/>
      <c r="J152" s="168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8"/>
      <c r="I153" s="1"/>
      <c r="J153" s="168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8"/>
      <c r="I154" s="1"/>
      <c r="J154" s="168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8"/>
      <c r="I155" s="1"/>
      <c r="J155" s="168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8"/>
      <c r="I156" s="1"/>
      <c r="J156" s="168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8"/>
      <c r="I157" s="1"/>
      <c r="J157" s="168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8"/>
      <c r="I158" s="1"/>
      <c r="J158" s="168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8"/>
      <c r="I159" s="1"/>
      <c r="J159" s="168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8"/>
      <c r="I160" s="1"/>
      <c r="J160" s="168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8"/>
      <c r="I161" s="1"/>
      <c r="J161" s="168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8"/>
      <c r="I162" s="1"/>
      <c r="J162" s="168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8"/>
      <c r="I163" s="1"/>
      <c r="J163" s="168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8"/>
      <c r="I164" s="1"/>
      <c r="J164" s="168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8"/>
      <c r="I165" s="1"/>
      <c r="J165" s="168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8"/>
      <c r="I166" s="1"/>
      <c r="J166" s="168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8"/>
      <c r="I167" s="1"/>
      <c r="J167" s="168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8"/>
      <c r="I168" s="1"/>
      <c r="J168" s="168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8"/>
      <c r="I169" s="1"/>
      <c r="J169" s="168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8"/>
      <c r="I170" s="1"/>
      <c r="J170" s="168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8"/>
      <c r="I171" s="1"/>
      <c r="J171" s="168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8"/>
      <c r="I172" s="1"/>
      <c r="J172" s="168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8"/>
      <c r="I173" s="1"/>
      <c r="J173" s="168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8"/>
      <c r="I174" s="1"/>
      <c r="J174" s="168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8"/>
      <c r="I175" s="1"/>
      <c r="J175" s="168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8"/>
      <c r="I176" s="1"/>
      <c r="J176" s="168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8"/>
      <c r="I177" s="1"/>
      <c r="J177" s="168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8"/>
      <c r="I178" s="1"/>
      <c r="J178" s="168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8"/>
      <c r="I179" s="1"/>
      <c r="J179" s="168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8"/>
      <c r="I180" s="1"/>
      <c r="J180" s="168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8"/>
      <c r="I181" s="1"/>
      <c r="J181" s="168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8"/>
      <c r="I182" s="1"/>
      <c r="J182" s="168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8"/>
      <c r="I183" s="1"/>
      <c r="J183" s="168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8"/>
      <c r="I184" s="1"/>
      <c r="J184" s="168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8"/>
      <c r="I185" s="1"/>
      <c r="J185" s="168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8"/>
      <c r="I186" s="1"/>
      <c r="J186" s="168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8"/>
      <c r="I187" s="1"/>
      <c r="J187" s="168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8"/>
      <c r="I188" s="1"/>
      <c r="J188" s="168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8"/>
      <c r="I189" s="1"/>
      <c r="J189" s="168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8"/>
      <c r="I190" s="1"/>
      <c r="J190" s="168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8"/>
      <c r="I191" s="1"/>
      <c r="J191" s="168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8"/>
      <c r="I192" s="1"/>
      <c r="J192" s="168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8"/>
      <c r="I193" s="1"/>
      <c r="J193" s="168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8"/>
      <c r="I194" s="1"/>
      <c r="J194" s="168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8"/>
      <c r="I195" s="1"/>
      <c r="J195" s="168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8"/>
      <c r="I196" s="1"/>
      <c r="J196" s="168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8"/>
      <c r="I197" s="1"/>
      <c r="J197" s="168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8"/>
      <c r="I198" s="1"/>
      <c r="J198" s="168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8"/>
      <c r="I199" s="1"/>
      <c r="J199" s="168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8"/>
      <c r="I200" s="1"/>
      <c r="J200" s="168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8"/>
      <c r="I201" s="1"/>
      <c r="J201" s="168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8"/>
      <c r="I202" s="1"/>
      <c r="J202" s="168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8"/>
      <c r="I203" s="1"/>
      <c r="J203" s="168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8"/>
      <c r="I204" s="1"/>
      <c r="J204" s="168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8"/>
      <c r="I205" s="1"/>
      <c r="J205" s="168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8"/>
      <c r="I206" s="1"/>
      <c r="J206" s="168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8"/>
      <c r="I207" s="1"/>
      <c r="J207" s="168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8"/>
      <c r="I208" s="1"/>
      <c r="J208" s="168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8"/>
      <c r="I209" s="1"/>
      <c r="J209" s="168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8"/>
      <c r="I210" s="1"/>
      <c r="J210" s="168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8"/>
      <c r="I211" s="1"/>
      <c r="J211" s="168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8"/>
      <c r="I212" s="1"/>
      <c r="J212" s="168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8"/>
      <c r="I213" s="1"/>
      <c r="J213" s="168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8"/>
      <c r="I214" s="1"/>
      <c r="J214" s="168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8"/>
      <c r="I215" s="1"/>
      <c r="J215" s="168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8"/>
      <c r="I216" s="1"/>
      <c r="J216" s="168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8"/>
      <c r="I217" s="1"/>
      <c r="J217" s="168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8"/>
      <c r="I218" s="1"/>
      <c r="J218" s="168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8"/>
      <c r="I219" s="1"/>
      <c r="J219" s="168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8"/>
      <c r="I220" s="1"/>
      <c r="J220" s="168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8"/>
      <c r="I221" s="1"/>
      <c r="J221" s="168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8"/>
      <c r="I222" s="1"/>
      <c r="J222" s="168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8"/>
      <c r="I223" s="1"/>
      <c r="J223" s="168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8"/>
      <c r="I224" s="1"/>
      <c r="J224" s="168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8"/>
      <c r="I225" s="1"/>
      <c r="J225" s="168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8"/>
      <c r="I226" s="1"/>
      <c r="J226" s="168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8"/>
      <c r="I227" s="1"/>
      <c r="J227" s="168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8"/>
      <c r="I228" s="1"/>
      <c r="J228" s="168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8"/>
      <c r="I229" s="1"/>
      <c r="J229" s="168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8"/>
      <c r="I230" s="1"/>
      <c r="J230" s="168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8"/>
      <c r="I231" s="1"/>
      <c r="J231" s="168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8"/>
      <c r="I232" s="1"/>
      <c r="J232" s="168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8"/>
      <c r="I233" s="1"/>
      <c r="J233" s="168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8"/>
      <c r="I234" s="1"/>
      <c r="J234" s="168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8"/>
      <c r="I235" s="1"/>
      <c r="J235" s="168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8"/>
      <c r="I236" s="1"/>
      <c r="J236" s="168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8"/>
      <c r="I237" s="1"/>
      <c r="J237" s="168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8"/>
      <c r="I238" s="1"/>
      <c r="J238" s="168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8"/>
      <c r="I239" s="1"/>
      <c r="J239" s="168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8"/>
      <c r="I240" s="1"/>
      <c r="J240" s="168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8"/>
      <c r="I241" s="1"/>
      <c r="J241" s="168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8"/>
      <c r="I242" s="1"/>
      <c r="J242" s="168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8"/>
      <c r="I243" s="1"/>
      <c r="J243" s="168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8"/>
      <c r="I244" s="1"/>
      <c r="J244" s="168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8"/>
      <c r="I245" s="1"/>
      <c r="J245" s="168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8"/>
      <c r="I246" s="1"/>
      <c r="J246" s="168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8"/>
      <c r="I247" s="1"/>
      <c r="J247" s="168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8"/>
      <c r="I248" s="1"/>
      <c r="J248" s="168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8"/>
      <c r="I249" s="1"/>
      <c r="J249" s="168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8"/>
      <c r="I250" s="1"/>
      <c r="J250" s="168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8"/>
      <c r="I251" s="1"/>
      <c r="J251" s="168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8"/>
      <c r="I252" s="1"/>
      <c r="J252" s="168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8"/>
      <c r="I253" s="1"/>
      <c r="J253" s="168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8"/>
      <c r="I254" s="1"/>
      <c r="J254" s="168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8"/>
      <c r="I255" s="1"/>
      <c r="J255" s="168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8"/>
      <c r="I256" s="1"/>
      <c r="J256" s="168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8"/>
      <c r="I257" s="1"/>
      <c r="J257" s="168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8"/>
      <c r="I258" s="1"/>
      <c r="J258" s="168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8"/>
      <c r="I259" s="1"/>
      <c r="J259" s="168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8"/>
      <c r="I260" s="1"/>
      <c r="J260" s="168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8"/>
      <c r="I261" s="1"/>
      <c r="J261" s="168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8"/>
      <c r="I262" s="1"/>
      <c r="J262" s="168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8"/>
      <c r="I263" s="1"/>
      <c r="J263" s="168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8"/>
      <c r="I264" s="1"/>
      <c r="J264" s="168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8"/>
      <c r="I265" s="1"/>
      <c r="J265" s="168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8"/>
      <c r="I266" s="1"/>
      <c r="J266" s="168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8"/>
      <c r="I267" s="1"/>
      <c r="J267" s="168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8"/>
      <c r="I268" s="1"/>
      <c r="J268" s="168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8"/>
      <c r="I269" s="1"/>
      <c r="J269" s="168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8"/>
      <c r="I270" s="1"/>
      <c r="J270" s="168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8"/>
      <c r="I271" s="1"/>
      <c r="J271" s="168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8"/>
      <c r="I272" s="1"/>
      <c r="J272" s="168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8"/>
      <c r="I273" s="1"/>
      <c r="J273" s="168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8"/>
      <c r="I274" s="1"/>
      <c r="J274" s="168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8"/>
      <c r="I275" s="1"/>
      <c r="J275" s="168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8"/>
      <c r="I276" s="1"/>
      <c r="J276" s="168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8"/>
      <c r="I277" s="1"/>
      <c r="J277" s="168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8"/>
      <c r="I278" s="1"/>
      <c r="J278" s="168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8"/>
      <c r="I279" s="1"/>
      <c r="J279" s="168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8"/>
      <c r="I280" s="1"/>
      <c r="J280" s="168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8"/>
      <c r="I281" s="1"/>
      <c r="J281" s="168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8"/>
      <c r="I282" s="1"/>
      <c r="J282" s="168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8"/>
      <c r="I283" s="1"/>
      <c r="J283" s="168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8"/>
      <c r="I284" s="1"/>
      <c r="J284" s="168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8"/>
      <c r="I285" s="1"/>
      <c r="J285" s="168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8"/>
      <c r="I286" s="1"/>
      <c r="J286" s="168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8"/>
      <c r="I287" s="1"/>
      <c r="J287" s="168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8"/>
      <c r="I288" s="1"/>
      <c r="J288" s="168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8"/>
      <c r="I289" s="1"/>
      <c r="J289" s="168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8"/>
      <c r="I290" s="1"/>
      <c r="J290" s="168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8"/>
      <c r="I291" s="1"/>
      <c r="J291" s="168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8"/>
      <c r="I292" s="1"/>
      <c r="J292" s="168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8"/>
      <c r="I293" s="1"/>
      <c r="J293" s="168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8"/>
      <c r="I294" s="1"/>
      <c r="J294" s="168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8"/>
      <c r="I295" s="1"/>
      <c r="J295" s="168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8"/>
      <c r="I296" s="1"/>
      <c r="J296" s="168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8"/>
      <c r="I297" s="1"/>
      <c r="J297" s="168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8"/>
      <c r="I298" s="1"/>
      <c r="J298" s="168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8"/>
      <c r="I299" s="1"/>
      <c r="J299" s="168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8"/>
      <c r="I300" s="1"/>
      <c r="J300" s="168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8"/>
      <c r="I301" s="1"/>
      <c r="J301" s="168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8"/>
      <c r="I302" s="1"/>
      <c r="J302" s="168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8"/>
      <c r="I303" s="1"/>
      <c r="J303" s="168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8"/>
      <c r="I304" s="1"/>
      <c r="J304" s="168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8"/>
      <c r="I305" s="1"/>
      <c r="J305" s="168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8"/>
      <c r="I306" s="1"/>
      <c r="J306" s="168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8"/>
      <c r="I307" s="1"/>
      <c r="J307" s="168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8"/>
      <c r="I308" s="1"/>
      <c r="J308" s="168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8"/>
      <c r="I309" s="1"/>
      <c r="J309" s="168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8"/>
      <c r="I310" s="1"/>
      <c r="J310" s="168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8"/>
      <c r="I311" s="1"/>
      <c r="J311" s="168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8"/>
      <c r="I312" s="1"/>
      <c r="J312" s="168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8"/>
      <c r="I313" s="1"/>
      <c r="J313" s="168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8"/>
      <c r="I314" s="1"/>
      <c r="J314" s="168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8"/>
      <c r="I315" s="1"/>
      <c r="J315" s="168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8"/>
      <c r="I316" s="1"/>
      <c r="J316" s="168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8"/>
      <c r="I317" s="1"/>
      <c r="J317" s="168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8"/>
      <c r="I318" s="1"/>
      <c r="J318" s="168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8"/>
      <c r="I319" s="1"/>
      <c r="J319" s="168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29" t="s">
        <v>75</v>
      </c>
      <c r="B3" s="125" t="s">
        <v>75</v>
      </c>
      <c r="D3" s="429" t="s">
        <v>88</v>
      </c>
      <c r="E3" s="125" t="s">
        <v>340</v>
      </c>
    </row>
    <row r="4" spans="1:5">
      <c r="A4" s="430"/>
      <c r="B4" s="432" t="s">
        <v>265</v>
      </c>
      <c r="D4" s="430"/>
      <c r="E4" s="126" t="s">
        <v>341</v>
      </c>
    </row>
    <row r="5" spans="1:5">
      <c r="A5" s="430"/>
      <c r="B5" s="432"/>
      <c r="D5" s="430"/>
      <c r="E5" s="126" t="s">
        <v>342</v>
      </c>
    </row>
    <row r="6" spans="1:5">
      <c r="A6" s="430"/>
      <c r="B6" s="126" t="s">
        <v>318</v>
      </c>
      <c r="D6" s="430"/>
      <c r="E6" s="126" t="s">
        <v>343</v>
      </c>
    </row>
    <row r="7" spans="1:5">
      <c r="A7" s="430"/>
      <c r="B7" s="126" t="s">
        <v>268</v>
      </c>
      <c r="D7" s="430"/>
      <c r="E7" s="126" t="s">
        <v>344</v>
      </c>
    </row>
    <row r="8" spans="1:5">
      <c r="A8" s="430"/>
      <c r="B8" s="126" t="s">
        <v>314</v>
      </c>
      <c r="D8" s="430"/>
      <c r="E8" s="126" t="s">
        <v>345</v>
      </c>
    </row>
    <row r="9" spans="1:5">
      <c r="A9" s="430"/>
      <c r="B9" s="126" t="s">
        <v>269</v>
      </c>
      <c r="D9" s="430"/>
      <c r="E9" s="126" t="s">
        <v>346</v>
      </c>
    </row>
    <row r="10" spans="1:5">
      <c r="A10" s="430"/>
      <c r="B10" s="126" t="s">
        <v>336</v>
      </c>
      <c r="D10" s="430"/>
      <c r="E10" s="126" t="s">
        <v>347</v>
      </c>
    </row>
    <row r="11" spans="1:5">
      <c r="A11" s="430"/>
      <c r="B11" s="126" t="s">
        <v>317</v>
      </c>
      <c r="D11" s="430"/>
      <c r="E11" s="126" t="s">
        <v>348</v>
      </c>
    </row>
    <row r="12" spans="1:5">
      <c r="A12" s="430"/>
      <c r="B12" s="126" t="s">
        <v>273</v>
      </c>
      <c r="D12" s="430"/>
      <c r="E12" s="126" t="s">
        <v>349</v>
      </c>
    </row>
    <row r="13" spans="1:5">
      <c r="A13" s="430"/>
      <c r="B13" s="126" t="s">
        <v>319</v>
      </c>
      <c r="D13" s="430"/>
      <c r="E13" s="126" t="s">
        <v>350</v>
      </c>
    </row>
    <row r="14" spans="1:5">
      <c r="A14" s="430"/>
      <c r="B14" s="126" t="s">
        <v>316</v>
      </c>
      <c r="D14" s="430"/>
      <c r="E14" s="126" t="s">
        <v>351</v>
      </c>
    </row>
    <row r="15" spans="1:5">
      <c r="A15" s="430"/>
      <c r="B15" s="126" t="s">
        <v>274</v>
      </c>
      <c r="D15" s="430"/>
      <c r="E15" s="126" t="s">
        <v>294</v>
      </c>
    </row>
    <row r="16" spans="1:5">
      <c r="A16" s="430"/>
      <c r="B16" s="126" t="s">
        <v>275</v>
      </c>
      <c r="D16" s="430"/>
      <c r="E16" s="126" t="s">
        <v>352</v>
      </c>
    </row>
    <row r="17" spans="1:5">
      <c r="A17" s="430"/>
      <c r="B17" s="126" t="s">
        <v>315</v>
      </c>
      <c r="D17" s="430"/>
      <c r="E17" s="126" t="s">
        <v>353</v>
      </c>
    </row>
    <row r="18" spans="1:5" ht="16.5" thickBot="1">
      <c r="A18" s="430"/>
      <c r="B18" s="126" t="s">
        <v>276</v>
      </c>
      <c r="D18" s="431"/>
      <c r="E18" s="127" t="s">
        <v>339</v>
      </c>
    </row>
    <row r="19" spans="1:5" ht="16.5" thickBot="1">
      <c r="A19" s="430"/>
      <c r="B19" s="126" t="s">
        <v>356</v>
      </c>
      <c r="D19" s="128"/>
      <c r="E19" s="128"/>
    </row>
    <row r="20" spans="1:5" ht="16.5" thickBot="1">
      <c r="A20" s="431"/>
      <c r="B20" s="127" t="s">
        <v>337</v>
      </c>
      <c r="D20" s="429" t="s">
        <v>328</v>
      </c>
      <c r="E20" s="125" t="s">
        <v>327</v>
      </c>
    </row>
    <row r="21" spans="1:5" ht="16.5" thickBot="1">
      <c r="A21" s="128"/>
      <c r="B21" s="128"/>
      <c r="D21" s="430"/>
      <c r="E21" s="129" t="s">
        <v>325</v>
      </c>
    </row>
    <row r="22" spans="1:5">
      <c r="A22" s="429" t="s">
        <v>359</v>
      </c>
      <c r="B22" s="125" t="s">
        <v>271</v>
      </c>
      <c r="D22" s="430"/>
      <c r="E22" s="129" t="s">
        <v>357</v>
      </c>
    </row>
    <row r="23" spans="1:5">
      <c r="A23" s="430"/>
      <c r="B23" s="126" t="s">
        <v>272</v>
      </c>
      <c r="D23" s="430"/>
      <c r="E23" s="126" t="s">
        <v>301</v>
      </c>
    </row>
    <row r="24" spans="1:5">
      <c r="A24" s="430"/>
      <c r="B24" s="126" t="s">
        <v>338</v>
      </c>
      <c r="D24" s="430"/>
      <c r="E24" s="129" t="s">
        <v>293</v>
      </c>
    </row>
    <row r="25" spans="1:5">
      <c r="A25" s="430"/>
      <c r="B25" s="126" t="s">
        <v>322</v>
      </c>
      <c r="D25" s="430"/>
      <c r="E25" s="126" t="s">
        <v>354</v>
      </c>
    </row>
    <row r="26" spans="1:5">
      <c r="A26" s="430"/>
      <c r="B26" s="126" t="s">
        <v>323</v>
      </c>
      <c r="D26" s="430"/>
      <c r="E26" s="126" t="s">
        <v>355</v>
      </c>
    </row>
    <row r="27" spans="1:5">
      <c r="A27" s="430"/>
      <c r="B27" s="126" t="s">
        <v>76</v>
      </c>
      <c r="D27" s="430"/>
      <c r="E27" s="129" t="s">
        <v>292</v>
      </c>
    </row>
    <row r="28" spans="1:5" ht="16.5" thickBot="1">
      <c r="A28" s="431"/>
      <c r="B28" s="127" t="s">
        <v>270</v>
      </c>
      <c r="D28" s="430"/>
      <c r="E28" s="129" t="s">
        <v>324</v>
      </c>
    </row>
    <row r="29" spans="1:5">
      <c r="D29" s="430"/>
      <c r="E29" s="126" t="s">
        <v>328</v>
      </c>
    </row>
    <row r="30" spans="1:5">
      <c r="D30" s="430"/>
      <c r="E30" s="126" t="s">
        <v>358</v>
      </c>
    </row>
    <row r="31" spans="1:5" ht="16.5" thickBot="1">
      <c r="D31" s="431"/>
      <c r="E31" s="127" t="s">
        <v>326</v>
      </c>
    </row>
    <row r="32" spans="1:5" ht="6" customHeight="1" thickBot="1">
      <c r="D32" s="128"/>
      <c r="E32" s="128"/>
    </row>
    <row r="33" spans="4:5">
      <c r="D33" s="429" t="s">
        <v>89</v>
      </c>
      <c r="E33" s="125" t="s">
        <v>277</v>
      </c>
    </row>
    <row r="34" spans="4:5">
      <c r="D34" s="430"/>
      <c r="E34" s="126" t="s">
        <v>278</v>
      </c>
    </row>
    <row r="35" spans="4:5">
      <c r="D35" s="430"/>
      <c r="E35" s="126" t="s">
        <v>279</v>
      </c>
    </row>
    <row r="36" spans="4:5">
      <c r="D36" s="430"/>
      <c r="E36" s="126" t="s">
        <v>280</v>
      </c>
    </row>
    <row r="37" spans="4:5">
      <c r="D37" s="430"/>
      <c r="E37" s="126" t="s">
        <v>332</v>
      </c>
    </row>
    <row r="38" spans="4:5">
      <c r="D38" s="430"/>
      <c r="E38" s="126" t="s">
        <v>281</v>
      </c>
    </row>
    <row r="39" spans="4:5">
      <c r="D39" s="430"/>
      <c r="E39" s="126" t="s">
        <v>266</v>
      </c>
    </row>
    <row r="40" spans="4:5">
      <c r="D40" s="430"/>
      <c r="E40" s="126" t="s">
        <v>282</v>
      </c>
    </row>
    <row r="41" spans="4:5">
      <c r="D41" s="430"/>
      <c r="E41" s="126" t="s">
        <v>283</v>
      </c>
    </row>
    <row r="42" spans="4:5">
      <c r="D42" s="430"/>
      <c r="E42" s="126" t="s">
        <v>284</v>
      </c>
    </row>
    <row r="43" spans="4:5">
      <c r="D43" s="430"/>
      <c r="E43" s="126" t="s">
        <v>285</v>
      </c>
    </row>
    <row r="44" spans="4:5">
      <c r="D44" s="430"/>
      <c r="E44" s="126" t="s">
        <v>286</v>
      </c>
    </row>
    <row r="45" spans="4:5">
      <c r="D45" s="430"/>
      <c r="E45" s="126" t="s">
        <v>287</v>
      </c>
    </row>
    <row r="46" spans="4:5">
      <c r="D46" s="430"/>
      <c r="E46" s="126" t="s">
        <v>288</v>
      </c>
    </row>
    <row r="47" spans="4:5">
      <c r="D47" s="430"/>
      <c r="E47" s="126" t="s">
        <v>289</v>
      </c>
    </row>
    <row r="48" spans="4:5">
      <c r="D48" s="430"/>
      <c r="E48" s="126" t="s">
        <v>290</v>
      </c>
    </row>
    <row r="49" spans="1:5">
      <c r="D49" s="430"/>
      <c r="E49" s="126" t="s">
        <v>291</v>
      </c>
    </row>
    <row r="50" spans="1:5">
      <c r="D50" s="430"/>
      <c r="E50" s="126" t="s">
        <v>333</v>
      </c>
    </row>
    <row r="51" spans="1:5" ht="16.5" thickBot="1">
      <c r="D51" s="431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29" t="s">
        <v>86</v>
      </c>
      <c r="B53" s="125" t="s">
        <v>295</v>
      </c>
    </row>
    <row r="54" spans="1:5">
      <c r="A54" s="430"/>
      <c r="B54" s="126" t="s">
        <v>330</v>
      </c>
    </row>
    <row r="55" spans="1:5">
      <c r="A55" s="430"/>
      <c r="B55" s="126" t="s">
        <v>296</v>
      </c>
    </row>
    <row r="56" spans="1:5">
      <c r="A56" s="430"/>
      <c r="B56" s="126" t="s">
        <v>297</v>
      </c>
    </row>
    <row r="57" spans="1:5">
      <c r="A57" s="430"/>
      <c r="B57" s="126" t="s">
        <v>329</v>
      </c>
    </row>
    <row r="58" spans="1:5">
      <c r="A58" s="430"/>
      <c r="B58" s="126" t="s">
        <v>331</v>
      </c>
    </row>
    <row r="59" spans="1:5">
      <c r="A59" s="430"/>
      <c r="B59" s="126" t="s">
        <v>86</v>
      </c>
    </row>
    <row r="60" spans="1:5" ht="16.5" thickBot="1">
      <c r="A60" s="431"/>
      <c r="B60" s="127" t="s">
        <v>298</v>
      </c>
    </row>
    <row r="61" spans="1:5" ht="16.5" thickBot="1">
      <c r="A61" s="128"/>
      <c r="B61" s="128"/>
    </row>
    <row r="62" spans="1:5">
      <c r="A62" s="429" t="s">
        <v>360</v>
      </c>
      <c r="B62" s="125" t="s">
        <v>302</v>
      </c>
    </row>
    <row r="63" spans="1:5">
      <c r="A63" s="430"/>
      <c r="B63" s="126" t="s">
        <v>303</v>
      </c>
    </row>
    <row r="64" spans="1:5">
      <c r="A64" s="430"/>
      <c r="B64" s="126" t="s">
        <v>304</v>
      </c>
    </row>
    <row r="65" spans="1:2">
      <c r="A65" s="430"/>
      <c r="B65" s="126" t="s">
        <v>305</v>
      </c>
    </row>
    <row r="66" spans="1:2">
      <c r="A66" s="430"/>
      <c r="B66" s="126" t="s">
        <v>267</v>
      </c>
    </row>
    <row r="67" spans="1:2">
      <c r="A67" s="430"/>
      <c r="B67" s="126" t="s">
        <v>306</v>
      </c>
    </row>
    <row r="68" spans="1:2">
      <c r="A68" s="430"/>
      <c r="B68" s="126" t="s">
        <v>307</v>
      </c>
    </row>
    <row r="69" spans="1:2">
      <c r="A69" s="430"/>
      <c r="B69" s="126" t="s">
        <v>308</v>
      </c>
    </row>
    <row r="70" spans="1:2">
      <c r="A70" s="430"/>
      <c r="B70" s="126" t="s">
        <v>309</v>
      </c>
    </row>
    <row r="71" spans="1:2">
      <c r="A71" s="430"/>
      <c r="B71" s="126" t="s">
        <v>310</v>
      </c>
    </row>
    <row r="72" spans="1:2">
      <c r="A72" s="430"/>
      <c r="B72" s="126" t="s">
        <v>311</v>
      </c>
    </row>
    <row r="73" spans="1:2">
      <c r="A73" s="430"/>
      <c r="B73" s="126" t="s">
        <v>312</v>
      </c>
    </row>
    <row r="74" spans="1:2">
      <c r="A74" s="430"/>
      <c r="B74" s="126" t="s">
        <v>313</v>
      </c>
    </row>
    <row r="75" spans="1:2" ht="16.5" thickBot="1">
      <c r="A75" s="431"/>
      <c r="B75" s="127" t="s">
        <v>335</v>
      </c>
    </row>
    <row r="76" spans="1:2" ht="16.5" thickBot="1">
      <c r="A76" s="128"/>
      <c r="B76" s="128"/>
    </row>
    <row r="77" spans="1:2">
      <c r="A77" s="429" t="s">
        <v>85</v>
      </c>
      <c r="B77" s="125" t="s">
        <v>299</v>
      </c>
    </row>
    <row r="78" spans="1:2">
      <c r="A78" s="430"/>
      <c r="B78" s="126" t="s">
        <v>9</v>
      </c>
    </row>
    <row r="79" spans="1:2">
      <c r="A79" s="430"/>
      <c r="B79" s="126" t="s">
        <v>300</v>
      </c>
    </row>
    <row r="80" spans="1:2">
      <c r="A80" s="430"/>
      <c r="B80" s="126" t="s">
        <v>321</v>
      </c>
    </row>
    <row r="81" spans="1:2">
      <c r="A81" s="430"/>
      <c r="B81" s="126" t="s">
        <v>85</v>
      </c>
    </row>
    <row r="82" spans="1:2" ht="16.5" thickBot="1">
      <c r="A82" s="431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2018-01-14T06:26:25Z</cp:lastPrinted>
  <dcterms:created xsi:type="dcterms:W3CDTF">2015-05-12T04:00:00Z</dcterms:created>
  <dcterms:modified xsi:type="dcterms:W3CDTF">2018-01-15T06:30:00Z</dcterms:modified>
</cp:coreProperties>
</file>