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2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'!$A$1:$U$70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2" i="10" l="1"/>
  <c r="I42" i="10"/>
  <c r="J42" i="10"/>
  <c r="K42" i="10"/>
  <c r="L42" i="10"/>
  <c r="M42" i="10"/>
  <c r="N42" i="10"/>
  <c r="O42" i="10"/>
  <c r="P42" i="10"/>
  <c r="Q42" i="10"/>
  <c r="R42" i="10"/>
  <c r="G42" i="10"/>
  <c r="H49" i="10" l="1"/>
  <c r="I49" i="10"/>
  <c r="J49" i="10"/>
  <c r="K49" i="10"/>
  <c r="L49" i="10"/>
  <c r="M49" i="10"/>
  <c r="N49" i="10"/>
  <c r="O49" i="10"/>
  <c r="P49" i="10"/>
  <c r="Q49" i="10"/>
  <c r="R49" i="10"/>
  <c r="G49" i="10"/>
  <c r="H55" i="10" l="1"/>
  <c r="H56" i="10" s="1"/>
  <c r="I55" i="10"/>
  <c r="I56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2" i="10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M57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I57" i="10" l="1"/>
  <c r="H57" i="10"/>
  <c r="Q57" i="10"/>
  <c r="G57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R57" i="10" s="1"/>
  <c r="N45" i="10"/>
  <c r="N57" i="10" s="1"/>
  <c r="J45" i="10"/>
  <c r="J57" i="10" s="1"/>
  <c r="R39" i="10"/>
  <c r="N39" i="10"/>
  <c r="J39" i="10"/>
  <c r="Q45" i="10"/>
  <c r="I45" i="10"/>
  <c r="Q39" i="10"/>
  <c r="I39" i="10"/>
  <c r="P45" i="10"/>
  <c r="P57" i="10" s="1"/>
  <c r="L45" i="10"/>
  <c r="L57" i="10" s="1"/>
  <c r="P39" i="10"/>
  <c r="L39" i="10"/>
  <c r="O45" i="10"/>
  <c r="O57" i="10" s="1"/>
  <c r="K45" i="10"/>
  <c r="K57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<sst xmlns="http://schemas.openxmlformats.org/spreadsheetml/2006/main" count="623" uniqueCount="491">
  <si>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</si>
  <si>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</si>
  <si>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</si>
  <si>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</si>
  <si>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</si>
  <si>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</si>
  <si>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</si>
  <si>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</si>
  <si>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</si>
  <si>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</si>
  <si>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</si>
  <si>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</si>
  <si>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</si>
  <si>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</si>
  <si>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</si>
  <si>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</si>
  <si>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</si>
  <si>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</si>
  <si>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</si>
  <si>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</si>
  <si>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</si>
  <si>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</si>
  <si>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</si>
  <si>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</si>
  <si>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</si>
  <si>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</si>
  <si>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</si>
  <si>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</si>
  <si>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</si>
  <si>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</si>
  <si>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</si>
  <si>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</si>
  <si>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</si>
  <si>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</si>
  <si>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</si>
  <si>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</si>
  <si>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</si>
  <si>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</si>
  <si>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</si>
  <si>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</si>
  <si>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</si>
  <si>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</si>
  <si>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</si>
  <si>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</si>
  <si>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</si>
  <si>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</si>
  <si>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</si>
  <si>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</si>
  <si>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</si>
  <si>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</si>
  <si>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</si>
  <si>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</si>
  <si>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</si>
  <si>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</si>
  <si>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</si>
  <si>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</si>
  <si>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</si>
  <si>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</si>
  <si>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</si>
  <si>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</si>
  <si>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</si>
  <si>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</si>
  <si>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</si>
  <si>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</si>
  <si>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</si>
  <si>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</si>
  <si>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</si>
  <si>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</si>
  <si>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</si>
  <si>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</si>
  <si>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</si>
  <si>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</si>
  <si>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</si>
  <si>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</si>
  <si>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</si>
  <si>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</si>
  <si>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</si>
  <si>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</si>
  <si>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</si>
  <si>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</si>
  <si>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</si>
  <si>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</si>
  <si>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</si>
  <si>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</si>
  <si>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</si>
  <si>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</si>
  <si>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</si>
  <si>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</si>
  <si>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</si>
  <si>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</si>
  <si>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</si>
  <si>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</si>
  <si>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</si>
  <si>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</si>
  <si>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</si>
  <si>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</si>
  <si>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</si>
  <si>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</si>
  <si>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</si>
  <si>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</si>
  <si>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</si>
  <si>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</si>
  <si>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</si>
  <si>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</si>
  <si>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</si>
  <si>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</si>
  <si>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</si>
  <si>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</si>
  <si>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</si>
  <si>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</si>
  <si>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</si>
  <si>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</si>
  <si>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</si>
  <si>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</si>
  <si>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</si>
  <si>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</si>
  <si>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</si>
  <si>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</si>
  <si>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</si>
  <si>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</si>
  <si>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</si>
  <si>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</si>
  <si>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</si>
  <si>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</si>
  <si>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</si>
  <si>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</si>
  <si>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</si>
  <si>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</si>
  <si>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</si>
  <si>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</si>
  <si>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</si>
  <si>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</si>
  <si>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</si>
  <si>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</si>
  <si>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</si>
  <si>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</si>
  <si>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</si>
  <si>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</si>
  <si>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</si>
  <si>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</si>
  <si>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</si>
  <si>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</si>
  <si>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</si>
  <si>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</si>
  <si>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</si>
  <si>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</si>
  <si>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</si>
  <si>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</si>
  <si>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</si>
  <si>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</si>
  <si>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</si>
  <si>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</si>
  <si>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</si>
  <si>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</si>
  <si>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</si>
  <si>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</si>
  <si>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</si>
  <si>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</si>
  <si>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</si>
  <si>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</si>
  <si>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</si>
  <si>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</si>
  <si>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</si>
  <si>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</si>
  <si>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</si>
  <si>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</si>
  <si>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</si>
  <si>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</si>
  <si>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</si>
  <si>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</si>
  <si>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</si>
  <si>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</si>
  <si>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</si>
  <si>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</si>
  <si>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</si>
  <si>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</si>
  <si>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</si>
  <si>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</si>
  <si>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</si>
  <si>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</si>
  <si>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</si>
  <si>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</si>
  <si>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</si>
  <si>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</si>
  <si>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</si>
  <si>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</si>
  <si>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</si>
  <si>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</si>
  <si>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</si>
  <si>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</si>
  <si>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</si>
  <si>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</si>
  <si>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</si>
  <si>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</si>
  <si>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</si>
  <si>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</si>
  <si>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</si>
  <si>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</si>
  <si>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</si>
  <si>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</si>
  <si>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</si>
  <si>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</si>
  <si>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</si>
  <si>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</si>
  <si>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</si>
  <si>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</si>
  <si>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</si>
  <si>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</si>
  <si>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</si>
  <si>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</si>
  <si>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</si>
  <si>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</si>
  <si>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</si>
  <si>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</si>
  <si>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</si>
  <si>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</si>
  <si>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</si>
  <si>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</si>
  <si>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</si>
  <si>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</si>
  <si>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</si>
  <si>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</si>
  <si>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</si>
  <si>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</si>
  <si>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</si>
  <si>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</si>
  <si>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</si>
  <si>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</si>
  <si>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</si>
  <si>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</si>
  <si>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</si>
  <si>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</si>
  <si>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</si>
  <si>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</si>
  <si>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</si>
  <si>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</si>
  <si>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</si>
  <si>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</si>
  <si>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</si>
  <si>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</si>
  <si>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</si>
  <si>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</si>
  <si>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</si>
  <si>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</si>
  <si>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</si>
  <si>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</si>
  <si>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</si>
  <si>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</si>
  <si>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</si>
  <si>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</si>
  <si>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</si>
  <si>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</si>
  <si>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</si>
  <si>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</si>
  <si>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</si>
  <si>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</si>
  <si>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</si>
  <si>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</si>
  <si>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</si>
  <si>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</si>
  <si>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</si>
  <si>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</si>
  <si>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</si>
  <si>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</si>
  <si>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</si>
  <si>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</si>
  <si>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</si>
  <si>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</si>
  <si>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</si>
  <si>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</si>
  <si>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</si>
  <si>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</si>
  <si>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</si>
  <si>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</si>
  <si>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</si>
  <si>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</si>
  <si>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</si>
  <si>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</si>
  <si>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</si>
  <si>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</si>
  <si>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</si>
  <si>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</si>
  <si>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</si>
  <si>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</si>
  <si>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</si>
  <si>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</si>
  <si>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</si>
  <si>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</si>
  <si>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</si>
  <si>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</si>
  <si>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</si>
  <si>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</si>
  <si>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</si>
  <si>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</si>
  <si>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</si>
  <si>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</si>
  <si>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</si>
  <si>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</si>
  <si>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</si>
  <si>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</si>
  <si>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</si>
  <si>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</si>
  <si>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</si>
  <si>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</si>
  <si>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</si>
  <si>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</si>
  <si>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</si>
  <si>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</si>
  <si>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</si>
  <si>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</si>
  <si>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</si>
  <si>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</si>
  <si>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</si>
  <si>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</si>
  <si>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</si>
  <si>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</si>
  <si>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</si>
  <si>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</si>
  <si>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</si>
  <si>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</si>
  <si>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</si>
  <si>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</si>
  <si>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</si>
  <si>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</si>
  <si>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</si>
  <si>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</si>
  <si>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</si>
  <si>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</si>
  <si>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</si>
  <si>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</si>
  <si>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</si>
  <si>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</si>
  <si>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</si>
  <si>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</si>
  <si>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</si>
  <si>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</si>
  <si>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</si>
  <si>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</si>
  <si>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</si>
  <si>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</si>
  <si>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</si>
  <si>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</si>
  <si>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</si>
  <si>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</si>
  <si>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</si>
  <si>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</si>
  <si>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</si>
  <si>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</si>
  <si>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</si>
  <si>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</si>
  <si>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</si>
  <si>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</si>
  <si>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</si>
  <si>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</si>
  <si>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</si>
  <si>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</si>
  <si>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</si>
  <si>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</si>
  <si>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</si>
  <si>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</si>
  <si>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</si>
  <si>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</si>
  <si>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</si>
  <si>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</si>
  <si>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</si>
  <si>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</si>
  <si>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</si>
  <si>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</si>
  <si>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</si>
  <si>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</si>
  <si>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</si>
  <si>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</si>
  <si>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</si>
  <si>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</si>
  <si>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</si>
  <si>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</si>
  <si>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</si>
  <si>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</si>
  <si>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</si>
  <si>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</si>
  <si>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</si>
  <si>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</si>
  <si>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</si>
  <si>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</si>
  <si>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</si>
  <si>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</si>
  <si>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</si>
  <si>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</si>
  <si>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</si>
  <si>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</si>
  <si>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</si>
  <si>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</si>
  <si>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</si>
  <si>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</si>
  <si>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</si>
  <si>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</si>
  <si>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</si>
  <si>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</si>
  <si>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</si>
  <si>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</si>
  <si>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</si>
  <si>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</si>
  <si>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</si>
  <si>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</si>
  <si>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</si>
  <si>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</si>
  <si>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</si>
  <si>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</si>
  <si>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</si>
  <si>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</si>
  <si>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</si>
  <si>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</si>
  <si>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</si>
  <si>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</si>
  <si>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</si>
  <si>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</si>
  <si>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</si>
  <si>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</si>
  <si>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</si>
  <si>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</si>
  <si>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</si>
  <si>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</si>
  <si>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</si>
  <si>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</si>
  <si>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</si>
  <si>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</si>
  <si>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</si>
  <si>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</si>
  <si>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</si>
  <si>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</si>
  <si>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</si>
  <si>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</si>
  <si>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</si>
  <si>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</si>
  <si>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</si>
  <si>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</si>
  <si>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</si>
  <si>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</si>
  <si>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</si>
  <si>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</si>
  <si>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</si>
  <si>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</si>
  <si>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</si>
  <si>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</si>
  <si>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</si>
  <si>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</si>
  <si>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</si>
  <si>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</si>
  <si>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</si>
  <si>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</si>
  <si>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</si>
  <si>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</si>
  <si>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</si>
  <si>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</si>
  <si>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</si>
  <si>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</si>
  <si>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</si>
  <si>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</si>
  <si>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</si>
  <si>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</si>
  <si>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</si>
  <si>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</si>
  <si>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</si>
  <si>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</si>
  <si>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</si>
  <si>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</si>
  <si>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</si>
  <si>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</si>
  <si>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</si>
  <si>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</si>
  <si>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</si>
  <si>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</si>
  <si>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</si>
  <si>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</si>
  <si>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</si>
  <si>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</si>
  <si>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</si>
  <si>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</si>
  <si>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</si>
  <si>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</si>
  <si>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</si>
  <si>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</si>
  <si>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</si>
  <si>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</si>
  <si>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</si>
  <si>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</si>
  <si>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</si>
  <si>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</si>
  <si>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T.W.K.I.Pushpakumara</t>
  </si>
  <si>
    <t>Assistant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</si>
  <si>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22st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</si>
</sst>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22st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7" t="s">
        <v>205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9"/>
    </row>
    <row r="3" spans="1:17" ht="45" customHeight="1">
      <c r="A3" s="310" t="s">
        <v>172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</row>
    <row r="4" spans="1:17" ht="45" customHeight="1">
      <c r="A4" s="310" t="s">
        <v>206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45" customHeight="1">
      <c r="A5" s="310" t="s">
        <v>207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45" customHeight="1">
      <c r="A6" s="310" t="s">
        <v>208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45" customHeight="1">
      <c r="A7" s="310" t="s">
        <v>1</v>
      </c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77.25" customHeight="1">
      <c r="A8" s="305" t="s">
        <v>209</v>
      </c>
      <c r="B8" s="298" t="s">
        <v>0</v>
      </c>
      <c r="C8" s="302" t="s">
        <v>210</v>
      </c>
      <c r="D8" s="302" t="s">
        <v>211</v>
      </c>
      <c r="E8" s="300" t="s">
        <v>212</v>
      </c>
      <c r="F8" s="302" t="s">
        <v>213</v>
      </c>
      <c r="G8" s="298" t="s">
        <v>214</v>
      </c>
      <c r="H8" s="298"/>
      <c r="I8" s="300" t="s">
        <v>215</v>
      </c>
      <c r="J8" s="302" t="s">
        <v>216</v>
      </c>
      <c r="K8" s="302" t="s">
        <v>217</v>
      </c>
      <c r="L8" s="303" t="s">
        <v>218</v>
      </c>
      <c r="M8" s="304"/>
      <c r="N8" s="302" t="s">
        <v>219</v>
      </c>
      <c r="O8" s="302"/>
      <c r="P8" s="302"/>
      <c r="Q8" s="298" t="s">
        <v>220</v>
      </c>
    </row>
    <row r="9" spans="1:17" ht="144.75" customHeight="1">
      <c r="A9" s="306"/>
      <c r="B9" s="298"/>
      <c r="C9" s="302"/>
      <c r="D9" s="302"/>
      <c r="E9" s="301"/>
      <c r="F9" s="302"/>
      <c r="G9" s="67" t="s">
        <v>221</v>
      </c>
      <c r="H9" s="68" t="s">
        <v>222</v>
      </c>
      <c r="I9" s="301"/>
      <c r="J9" s="302"/>
      <c r="K9" s="30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8"/>
    </row>
    <row r="10" spans="1:17" ht="69">
      <c r="A10" s="248" t="s">
        <v>228</v>
      </c>
      <c r="B10" s="270">
        <v>1</v>
      </c>
      <c r="C10" s="278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71"/>
      <c r="C11" s="279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71"/>
      <c r="C12" s="279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71"/>
      <c r="C13" s="279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71"/>
      <c r="C14" s="279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71"/>
      <c r="C15" s="279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71"/>
      <c r="C16" s="279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71"/>
      <c r="C17" s="279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71"/>
      <c r="C18" s="279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71"/>
      <c r="C19" s="279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71"/>
      <c r="C20" s="279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90" t="s">
        <v>230</v>
      </c>
      <c r="C21" s="254"/>
      <c r="D21" s="254"/>
      <c r="E21" s="254"/>
      <c r="F21" s="25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9"/>
      <c r="B22" s="283">
        <v>2</v>
      </c>
      <c r="C22" s="258" t="s">
        <v>231</v>
      </c>
      <c r="D22" s="283" t="s">
        <v>3</v>
      </c>
      <c r="E22" s="24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9"/>
      <c r="B23" s="284"/>
      <c r="C23" s="258"/>
      <c r="D23" s="284"/>
      <c r="E23" s="24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9"/>
      <c r="B24" s="284"/>
      <c r="C24" s="258"/>
      <c r="D24" s="28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9"/>
      <c r="B25" s="284"/>
      <c r="C25" s="258"/>
      <c r="D25" s="28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9"/>
      <c r="B26" s="285"/>
      <c r="C26" s="258"/>
      <c r="D26" s="28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90" t="s">
        <v>230</v>
      </c>
      <c r="C27" s="254"/>
      <c r="D27" s="254"/>
      <c r="E27" s="254"/>
      <c r="F27" s="25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91" t="s">
        <v>232</v>
      </c>
      <c r="C28" s="256"/>
      <c r="D28" s="256"/>
      <c r="E28" s="256"/>
      <c r="F28" s="25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83">
        <v>3</v>
      </c>
      <c r="C29" s="258" t="s">
        <v>234</v>
      </c>
      <c r="D29" s="29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7" t="s">
        <v>23</v>
      </c>
    </row>
    <row r="30" spans="1:17">
      <c r="A30" s="249"/>
      <c r="B30" s="284"/>
      <c r="C30" s="258"/>
      <c r="D30" s="29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8"/>
    </row>
    <row r="31" spans="1:17">
      <c r="A31" s="249"/>
      <c r="B31" s="284"/>
      <c r="C31" s="258"/>
      <c r="D31" s="29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8"/>
    </row>
    <row r="32" spans="1:17">
      <c r="A32" s="249"/>
      <c r="B32" s="284"/>
      <c r="C32" s="258"/>
      <c r="D32" s="29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8"/>
    </row>
    <row r="33" spans="1:17">
      <c r="A33" s="249"/>
      <c r="B33" s="284"/>
      <c r="C33" s="258"/>
      <c r="D33" s="29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8"/>
    </row>
    <row r="34" spans="1:17">
      <c r="A34" s="249"/>
      <c r="B34" s="284"/>
      <c r="C34" s="258"/>
      <c r="D34" s="296"/>
      <c r="E34" s="24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8"/>
    </row>
    <row r="35" spans="1:17">
      <c r="A35" s="249"/>
      <c r="B35" s="284"/>
      <c r="C35" s="258"/>
      <c r="D35" s="296"/>
      <c r="E35" s="24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8"/>
    </row>
    <row r="36" spans="1:17">
      <c r="A36" s="249"/>
      <c r="B36" s="285"/>
      <c r="C36" s="258"/>
      <c r="D36" s="297"/>
      <c r="E36" s="24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9"/>
    </row>
    <row r="37" spans="1:17">
      <c r="A37" s="249"/>
      <c r="B37" s="290" t="s">
        <v>230</v>
      </c>
      <c r="C37" s="254"/>
      <c r="D37" s="254"/>
      <c r="E37" s="254"/>
      <c r="F37" s="25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91" t="s">
        <v>232</v>
      </c>
      <c r="C38" s="256"/>
      <c r="D38" s="256"/>
      <c r="E38" s="256"/>
      <c r="F38" s="25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83">
        <v>4</v>
      </c>
      <c r="C39" s="258" t="s">
        <v>236</v>
      </c>
      <c r="D39" s="247" t="s">
        <v>3</v>
      </c>
      <c r="E39" s="24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2" t="s">
        <v>23</v>
      </c>
    </row>
    <row r="40" spans="1:17">
      <c r="A40" s="249"/>
      <c r="B40" s="284"/>
      <c r="C40" s="258"/>
      <c r="D40" s="247"/>
      <c r="E40" s="24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3"/>
    </row>
    <row r="41" spans="1:17">
      <c r="A41" s="249"/>
      <c r="B41" s="284"/>
      <c r="C41" s="258"/>
      <c r="D41" s="247"/>
      <c r="E41" s="24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3"/>
    </row>
    <row r="42" spans="1:17">
      <c r="A42" s="249"/>
      <c r="B42" s="86"/>
      <c r="C42" s="258"/>
      <c r="D42" s="247"/>
      <c r="E42" s="24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4"/>
    </row>
    <row r="43" spans="1:17">
      <c r="A43" s="249"/>
      <c r="B43" s="290" t="s">
        <v>230</v>
      </c>
      <c r="C43" s="254"/>
      <c r="D43" s="254"/>
      <c r="E43" s="254"/>
      <c r="F43" s="25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91" t="s">
        <v>232</v>
      </c>
      <c r="C44" s="256"/>
      <c r="D44" s="256"/>
      <c r="E44" s="256"/>
      <c r="F44" s="25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70">
        <v>5</v>
      </c>
      <c r="C45" s="278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1" t="s">
        <v>23</v>
      </c>
    </row>
    <row r="46" spans="1:17">
      <c r="A46" s="249"/>
      <c r="B46" s="271"/>
      <c r="C46" s="279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2"/>
    </row>
    <row r="47" spans="1:17">
      <c r="A47" s="249"/>
      <c r="B47" s="271"/>
      <c r="C47" s="279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2"/>
    </row>
    <row r="48" spans="1:17">
      <c r="A48" s="249"/>
      <c r="B48" s="271"/>
      <c r="C48" s="279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2"/>
    </row>
    <row r="49" spans="1:17" ht="72">
      <c r="A49" s="249"/>
      <c r="B49" s="271"/>
      <c r="C49" s="279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3"/>
    </row>
    <row r="50" spans="1:17">
      <c r="A50" s="249"/>
      <c r="B50" s="254" t="s">
        <v>230</v>
      </c>
      <c r="C50" s="254"/>
      <c r="D50" s="254"/>
      <c r="E50" s="254"/>
      <c r="F50" s="25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56" t="s">
        <v>232</v>
      </c>
      <c r="C51" s="256"/>
      <c r="D51" s="256"/>
      <c r="E51" s="256"/>
      <c r="F51" s="25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9" t="s">
        <v>239</v>
      </c>
      <c r="B52" s="270">
        <v>6</v>
      </c>
      <c r="C52" s="251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1" t="s">
        <v>23</v>
      </c>
    </row>
    <row r="53" spans="1:17">
      <c r="A53" s="269"/>
      <c r="B53" s="271"/>
      <c r="C53" s="252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2"/>
    </row>
    <row r="54" spans="1:17">
      <c r="A54" s="269"/>
      <c r="B54" s="271"/>
      <c r="C54" s="252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2"/>
    </row>
    <row r="55" spans="1:17">
      <c r="A55" s="269"/>
      <c r="B55" s="271"/>
      <c r="C55" s="252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3"/>
    </row>
    <row r="56" spans="1:17">
      <c r="A56" s="269"/>
      <c r="B56" s="271"/>
      <c r="C56" s="252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9"/>
      <c r="B57" s="271"/>
      <c r="C57" s="252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9"/>
      <c r="B58" s="271"/>
      <c r="C58" s="252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9"/>
      <c r="B59" s="271"/>
      <c r="C59" s="252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9"/>
      <c r="B60" s="271"/>
      <c r="C60" s="252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9"/>
      <c r="B61" s="271"/>
      <c r="C61" s="252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9"/>
      <c r="B62" s="271"/>
      <c r="C62" s="252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9"/>
      <c r="B63" s="271"/>
      <c r="C63" s="252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9"/>
      <c r="B64" s="271"/>
      <c r="C64" s="252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9"/>
      <c r="B65" s="271"/>
      <c r="C65" s="252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9"/>
      <c r="B66" s="271"/>
      <c r="C66" s="252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9"/>
      <c r="B67" s="254" t="s">
        <v>230</v>
      </c>
      <c r="C67" s="254"/>
      <c r="D67" s="254"/>
      <c r="E67" s="254"/>
      <c r="F67" s="25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9"/>
      <c r="B68" s="283">
        <v>7</v>
      </c>
      <c r="C68" s="278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0" t="s">
        <v>68</v>
      </c>
    </row>
    <row r="69" spans="1:17">
      <c r="A69" s="269"/>
      <c r="B69" s="284"/>
      <c r="C69" s="279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1"/>
    </row>
    <row r="70" spans="1:17">
      <c r="A70" s="269"/>
      <c r="B70" s="284"/>
      <c r="C70" s="279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1"/>
    </row>
    <row r="71" spans="1:17">
      <c r="A71" s="269"/>
      <c r="B71" s="284"/>
      <c r="C71" s="279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1"/>
    </row>
    <row r="72" spans="1:17">
      <c r="A72" s="269"/>
      <c r="B72" s="284"/>
      <c r="C72" s="279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1"/>
    </row>
    <row r="73" spans="1:17">
      <c r="A73" s="269"/>
      <c r="B73" s="285"/>
      <c r="C73" s="286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2"/>
    </row>
    <row r="74" spans="1:17">
      <c r="A74" s="269"/>
      <c r="B74" s="254" t="s">
        <v>230</v>
      </c>
      <c r="C74" s="254"/>
      <c r="D74" s="254"/>
      <c r="E74" s="254"/>
      <c r="F74" s="25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9"/>
      <c r="B75" s="275">
        <v>8</v>
      </c>
      <c r="C75" s="248" t="s">
        <v>242</v>
      </c>
      <c r="D75" s="266" t="s">
        <v>3</v>
      </c>
      <c r="E75" s="26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1" t="s">
        <v>23</v>
      </c>
    </row>
    <row r="76" spans="1:17">
      <c r="A76" s="269"/>
      <c r="B76" s="276"/>
      <c r="C76" s="249"/>
      <c r="D76" s="267"/>
      <c r="E76" s="26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2"/>
    </row>
    <row r="77" spans="1:17">
      <c r="A77" s="269"/>
      <c r="B77" s="276"/>
      <c r="C77" s="249"/>
      <c r="D77" s="267"/>
      <c r="E77" s="26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2"/>
    </row>
    <row r="78" spans="1:17">
      <c r="A78" s="269"/>
      <c r="B78" s="276"/>
      <c r="C78" s="249"/>
      <c r="D78" s="267"/>
      <c r="E78" s="26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2"/>
    </row>
    <row r="79" spans="1:17">
      <c r="A79" s="269"/>
      <c r="B79" s="277"/>
      <c r="C79" s="250"/>
      <c r="D79" s="268"/>
      <c r="E79" s="26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3"/>
    </row>
    <row r="80" spans="1:17">
      <c r="A80" s="269"/>
      <c r="B80" s="254" t="s">
        <v>230</v>
      </c>
      <c r="C80" s="254"/>
      <c r="D80" s="254"/>
      <c r="E80" s="254"/>
      <c r="F80" s="25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9"/>
      <c r="B81" s="263">
        <v>9</v>
      </c>
      <c r="C81" s="248" t="s">
        <v>243</v>
      </c>
      <c r="D81" s="266" t="s">
        <v>3</v>
      </c>
      <c r="E81" s="26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9"/>
      <c r="B82" s="264"/>
      <c r="C82" s="249"/>
      <c r="D82" s="267"/>
      <c r="E82" s="26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9"/>
      <c r="B83" s="264"/>
      <c r="C83" s="249"/>
      <c r="D83" s="267"/>
      <c r="E83" s="26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9"/>
      <c r="B84" s="265"/>
      <c r="C84" s="250"/>
      <c r="D84" s="268"/>
      <c r="E84" s="26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9"/>
      <c r="B85" s="254" t="s">
        <v>230</v>
      </c>
      <c r="C85" s="254"/>
      <c r="D85" s="254"/>
      <c r="E85" s="254"/>
      <c r="F85" s="25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9"/>
      <c r="B86" s="263">
        <v>10</v>
      </c>
      <c r="C86" s="248" t="s">
        <v>244</v>
      </c>
      <c r="D86" s="266" t="s">
        <v>3</v>
      </c>
      <c r="E86" s="26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1" t="s">
        <v>68</v>
      </c>
    </row>
    <row r="87" spans="1:17">
      <c r="A87" s="269"/>
      <c r="B87" s="264"/>
      <c r="C87" s="249"/>
      <c r="D87" s="267"/>
      <c r="E87" s="26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2"/>
    </row>
    <row r="88" spans="1:17">
      <c r="A88" s="269"/>
      <c r="B88" s="264"/>
      <c r="C88" s="249"/>
      <c r="D88" s="267"/>
      <c r="E88" s="26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2"/>
    </row>
    <row r="89" spans="1:17">
      <c r="A89" s="269"/>
      <c r="B89" s="265"/>
      <c r="C89" s="250"/>
      <c r="D89" s="268"/>
      <c r="E89" s="26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3"/>
    </row>
    <row r="90" spans="1:17">
      <c r="A90" s="269"/>
      <c r="B90" s="254" t="s">
        <v>230</v>
      </c>
      <c r="C90" s="254"/>
      <c r="D90" s="254"/>
      <c r="E90" s="254"/>
      <c r="F90" s="25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9"/>
      <c r="B91" s="256" t="s">
        <v>232</v>
      </c>
      <c r="C91" s="256"/>
      <c r="D91" s="256"/>
      <c r="E91" s="256"/>
      <c r="F91" s="25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1"/>
      <c r="B93" s="254" t="s">
        <v>230</v>
      </c>
      <c r="C93" s="254"/>
      <c r="D93" s="254"/>
      <c r="E93" s="254"/>
      <c r="F93" s="25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2"/>
      <c r="B94" s="256" t="s">
        <v>232</v>
      </c>
      <c r="C94" s="256"/>
      <c r="D94" s="256"/>
      <c r="E94" s="256"/>
      <c r="F94" s="25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5" t="s">
        <v>247</v>
      </c>
      <c r="B95" s="246">
        <v>12</v>
      </c>
      <c r="C95" s="245" t="s">
        <v>248</v>
      </c>
      <c r="D95" s="246" t="s">
        <v>3</v>
      </c>
      <c r="E95" s="24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5"/>
      <c r="B96" s="246"/>
      <c r="C96" s="245"/>
      <c r="D96" s="246"/>
      <c r="E96" s="24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5"/>
      <c r="B97" s="246"/>
      <c r="C97" s="245"/>
      <c r="D97" s="246"/>
      <c r="E97" s="24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5"/>
      <c r="B98" s="246"/>
      <c r="C98" s="245"/>
      <c r="D98" s="246"/>
      <c r="E98" s="24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5"/>
      <c r="B99" s="246"/>
      <c r="C99" s="245"/>
      <c r="D99" s="246"/>
      <c r="E99" s="24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5"/>
      <c r="B100" s="246"/>
      <c r="C100" s="245"/>
      <c r="D100" s="246"/>
      <c r="E100" s="24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5"/>
      <c r="B101" s="246"/>
      <c r="C101" s="245"/>
      <c r="D101" s="246"/>
      <c r="E101" s="24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5"/>
      <c r="B102" s="246"/>
      <c r="C102" s="245"/>
      <c r="D102" s="246"/>
      <c r="E102" s="24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5"/>
      <c r="B103" s="246"/>
      <c r="C103" s="245"/>
      <c r="D103" s="246"/>
      <c r="E103" s="24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5"/>
      <c r="B104" s="246"/>
      <c r="C104" s="245"/>
      <c r="D104" s="246"/>
      <c r="E104" s="24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5"/>
      <c r="B105" s="246"/>
      <c r="C105" s="245"/>
      <c r="D105" s="246"/>
      <c r="E105" s="24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5"/>
      <c r="B106" s="246"/>
      <c r="C106" s="245"/>
      <c r="D106" s="246"/>
      <c r="E106" s="24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5"/>
      <c r="B107" s="246"/>
      <c r="C107" s="245"/>
      <c r="D107" s="246"/>
      <c r="E107" s="24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5"/>
      <c r="B108" s="246"/>
      <c r="C108" s="245"/>
      <c r="D108" s="246"/>
      <c r="E108" s="24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5"/>
      <c r="B109" s="246"/>
      <c r="C109" s="245"/>
      <c r="D109" s="246"/>
      <c r="E109" s="24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5"/>
      <c r="B110" s="246"/>
      <c r="C110" s="245"/>
      <c r="D110" s="246"/>
      <c r="E110" s="24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5"/>
      <c r="B111" s="244" t="s">
        <v>230</v>
      </c>
      <c r="C111" s="244"/>
      <c r="D111" s="244"/>
      <c r="E111" s="244"/>
      <c r="F111" s="24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5"/>
      <c r="B112" s="246">
        <v>13</v>
      </c>
      <c r="C112" s="245" t="s">
        <v>249</v>
      </c>
      <c r="D112" s="245" t="s">
        <v>3</v>
      </c>
      <c r="E112" s="24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1" t="s">
        <v>23</v>
      </c>
    </row>
    <row r="113" spans="1:17">
      <c r="A113" s="245"/>
      <c r="B113" s="246"/>
      <c r="C113" s="245"/>
      <c r="D113" s="245"/>
      <c r="E113" s="24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2"/>
    </row>
    <row r="114" spans="1:17">
      <c r="A114" s="245"/>
      <c r="B114" s="246"/>
      <c r="C114" s="245"/>
      <c r="D114" s="245"/>
      <c r="E114" s="24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2"/>
    </row>
    <row r="115" spans="1:17">
      <c r="A115" s="245"/>
      <c r="B115" s="246"/>
      <c r="C115" s="245"/>
      <c r="D115" s="245"/>
      <c r="E115" s="24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2"/>
    </row>
    <row r="116" spans="1:17">
      <c r="A116" s="245"/>
      <c r="B116" s="246"/>
      <c r="C116" s="245"/>
      <c r="D116" s="245"/>
      <c r="E116" s="24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2"/>
    </row>
    <row r="117" spans="1:17">
      <c r="A117" s="245"/>
      <c r="B117" s="246"/>
      <c r="C117" s="245"/>
      <c r="D117" s="245"/>
      <c r="E117" s="24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2"/>
    </row>
    <row r="118" spans="1:17">
      <c r="A118" s="245"/>
      <c r="B118" s="246"/>
      <c r="C118" s="245"/>
      <c r="D118" s="245"/>
      <c r="E118" s="24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2"/>
    </row>
    <row r="119" spans="1:17">
      <c r="A119" s="245"/>
      <c r="B119" s="246"/>
      <c r="C119" s="245"/>
      <c r="D119" s="245"/>
      <c r="E119" s="24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2"/>
    </row>
    <row r="120" spans="1:17" ht="69">
      <c r="A120" s="245"/>
      <c r="B120" s="246"/>
      <c r="C120" s="245"/>
      <c r="D120" s="245"/>
      <c r="E120" s="24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3"/>
    </row>
    <row r="121" spans="1:17">
      <c r="A121" s="245"/>
      <c r="B121" s="246"/>
      <c r="C121" s="245"/>
      <c r="D121" s="245"/>
      <c r="E121" s="24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5"/>
      <c r="B122" s="246"/>
      <c r="C122" s="245"/>
      <c r="D122" s="245"/>
      <c r="E122" s="24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5"/>
      <c r="B123" s="244" t="s">
        <v>230</v>
      </c>
      <c r="C123" s="244"/>
      <c r="D123" s="244"/>
      <c r="E123" s="244"/>
      <c r="F123" s="24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5"/>
      <c r="B124" s="236" t="s">
        <v>232</v>
      </c>
      <c r="C124" s="236"/>
      <c r="D124" s="236"/>
      <c r="E124" s="236"/>
      <c r="F124" s="23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7">
        <v>14</v>
      </c>
      <c r="C125" s="258" t="s">
        <v>251</v>
      </c>
      <c r="D125" s="259" t="s">
        <v>3</v>
      </c>
      <c r="E125" s="24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7"/>
      <c r="C126" s="258"/>
      <c r="D126" s="259"/>
      <c r="E126" s="24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44" t="s">
        <v>230</v>
      </c>
      <c r="C127" s="244"/>
      <c r="D127" s="244"/>
      <c r="E127" s="244"/>
      <c r="F127" s="24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36" t="s">
        <v>232</v>
      </c>
      <c r="C128" s="236"/>
      <c r="D128" s="236"/>
      <c r="E128" s="236"/>
      <c r="F128" s="23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7" t="s">
        <v>252</v>
      </c>
      <c r="B129" s="238"/>
      <c r="C129" s="238"/>
      <c r="D129" s="238"/>
      <c r="E129" s="238"/>
      <c r="F129" s="23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0" t="s">
        <v>200</v>
      </c>
      <c r="B130" s="240"/>
      <c r="C130" s="105"/>
      <c r="D130" s="105"/>
      <c r="E130" s="105"/>
      <c r="F130" s="105"/>
      <c r="G130" s="105"/>
      <c r="H130" s="106"/>
      <c r="I130" s="241" t="s">
        <v>253</v>
      </c>
      <c r="J130" s="241"/>
      <c r="K130" s="241"/>
      <c r="L130" s="241"/>
      <c r="M130" s="241"/>
      <c r="N130" s="241"/>
      <c r="O130" s="241"/>
      <c r="P130" s="241"/>
      <c r="Q130" s="241"/>
    </row>
    <row r="131" spans="1:17">
      <c r="A131" s="242" t="s">
        <v>201</v>
      </c>
      <c r="B131" s="242"/>
      <c r="C131" s="105"/>
      <c r="D131" s="107"/>
      <c r="E131" s="105"/>
      <c r="F131" s="105"/>
      <c r="G131" s="105"/>
      <c r="H131" s="108"/>
      <c r="I131" s="243" t="s">
        <v>254</v>
      </c>
      <c r="J131" s="243"/>
      <c r="K131" s="243"/>
      <c r="L131" s="243"/>
      <c r="M131" s="243"/>
      <c r="N131" s="243"/>
      <c r="O131" s="243"/>
      <c r="P131" s="243"/>
      <c r="Q131" s="24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4"/>
      <c r="I138" s="234"/>
      <c r="J138" s="234"/>
      <c r="K138" s="234"/>
      <c r="L138" s="118"/>
      <c r="M138" s="235" t="s">
        <v>168</v>
      </c>
      <c r="N138" s="235"/>
      <c r="O138" s="235"/>
      <c r="P138" s="235"/>
      <c r="Q138" s="235"/>
    </row>
    <row r="139" spans="1:17">
      <c r="A139" s="105"/>
      <c r="B139" s="105"/>
      <c r="C139" s="105"/>
      <c r="D139" s="105"/>
      <c r="E139" s="105"/>
      <c r="F139" s="105"/>
      <c r="G139" s="105"/>
      <c r="H139" s="234"/>
      <c r="I139" s="234"/>
      <c r="J139" s="234"/>
      <c r="K139" s="121"/>
      <c r="L139" s="118"/>
      <c r="M139" s="235" t="s">
        <v>204</v>
      </c>
      <c r="N139" s="235"/>
      <c r="O139" s="235"/>
      <c r="P139" s="235"/>
      <c r="Q139" s="23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5" t="s">
        <v>122</v>
      </c>
      <c r="N140" s="235"/>
      <c r="O140" s="235"/>
      <c r="P140" s="235"/>
      <c r="Q140" s="23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1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4" t="s">
        <v>171</v>
      </c>
      <c r="B30" s="314"/>
      <c r="C30" s="31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5" t="s">
        <v>260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40"/>
      <c r="N1" s="40"/>
      <c r="O1" s="40"/>
      <c r="P1" s="40"/>
      <c r="Q1" s="41"/>
    </row>
    <row r="2" spans="1:17" ht="90.75" customHeight="1">
      <c r="A2" s="340" t="s">
        <v>157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1"/>
      <c r="N2" s="341"/>
      <c r="O2" s="341"/>
      <c r="P2" s="341"/>
      <c r="Q2" s="342"/>
    </row>
    <row r="3" spans="1:17" ht="66.75" customHeight="1">
      <c r="A3" s="339" t="s">
        <v>126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</row>
    <row r="4" spans="1:17" ht="66.75" customHeight="1">
      <c r="A4" s="339" t="s">
        <v>127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</row>
    <row r="5" spans="1:17" ht="66.75" customHeight="1">
      <c r="A5" s="339" t="s">
        <v>128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</row>
    <row r="6" spans="1:17" ht="66.75" customHeight="1">
      <c r="A6" s="339" t="s">
        <v>1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</row>
    <row r="7" spans="1:17" s="39" customFormat="1" ht="237" customHeight="1">
      <c r="A7" s="328" t="s">
        <v>129</v>
      </c>
      <c r="B7" s="333" t="s">
        <v>0</v>
      </c>
      <c r="C7" s="333" t="s">
        <v>130</v>
      </c>
      <c r="D7" s="328" t="s">
        <v>131</v>
      </c>
      <c r="E7" s="328" t="s">
        <v>132</v>
      </c>
      <c r="F7" s="328" t="s">
        <v>133</v>
      </c>
      <c r="G7" s="330" t="s">
        <v>134</v>
      </c>
      <c r="H7" s="331"/>
      <c r="I7" s="328" t="s">
        <v>135</v>
      </c>
      <c r="J7" s="328" t="s">
        <v>136</v>
      </c>
      <c r="K7" s="328" t="s">
        <v>137</v>
      </c>
      <c r="L7" s="330" t="s">
        <v>138</v>
      </c>
      <c r="M7" s="331"/>
      <c r="N7" s="330" t="s">
        <v>139</v>
      </c>
      <c r="O7" s="332"/>
      <c r="P7" s="331"/>
      <c r="Q7" s="328" t="s">
        <v>140</v>
      </c>
    </row>
    <row r="8" spans="1:17" s="39" customFormat="1" ht="210" customHeight="1">
      <c r="A8" s="329"/>
      <c r="B8" s="333"/>
      <c r="C8" s="333"/>
      <c r="D8" s="329"/>
      <c r="E8" s="329"/>
      <c r="F8" s="329"/>
      <c r="G8" s="42" t="s">
        <v>141</v>
      </c>
      <c r="H8" s="42" t="s">
        <v>142</v>
      </c>
      <c r="I8" s="329"/>
      <c r="J8" s="329"/>
      <c r="K8" s="32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9"/>
    </row>
    <row r="9" spans="1:17" s="47" customFormat="1" ht="228" customHeight="1">
      <c r="A9" s="32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7"/>
      <c r="B10" s="326" t="s">
        <v>149</v>
      </c>
      <c r="C10" s="326"/>
      <c r="D10" s="326"/>
      <c r="E10" s="326"/>
      <c r="F10" s="32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6" t="s">
        <v>150</v>
      </c>
      <c r="J11" s="336"/>
      <c r="K11" s="336"/>
      <c r="L11" s="336"/>
      <c r="M11" s="336"/>
      <c r="N11" s="336"/>
      <c r="O11" s="336"/>
      <c r="P11" s="336"/>
      <c r="Q11" s="33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7" t="s">
        <v>151</v>
      </c>
      <c r="J12" s="337"/>
      <c r="K12" s="337"/>
      <c r="L12" s="337"/>
      <c r="M12" s="337"/>
      <c r="N12" s="337"/>
      <c r="O12" s="337"/>
      <c r="P12" s="337"/>
      <c r="Q12" s="33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8"/>
      <c r="I19" s="338"/>
      <c r="J19" s="338"/>
      <c r="K19" s="338"/>
      <c r="L19" s="56"/>
      <c r="M19" s="343" t="s">
        <v>262</v>
      </c>
      <c r="N19" s="343"/>
      <c r="O19" s="343"/>
      <c r="P19" s="343"/>
      <c r="Q19" s="34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8"/>
      <c r="I20" s="338"/>
      <c r="J20" s="338"/>
      <c r="K20" s="59"/>
      <c r="L20" s="56"/>
      <c r="M20" s="344" t="s">
        <v>261</v>
      </c>
      <c r="N20" s="343"/>
      <c r="O20" s="343"/>
      <c r="P20" s="343"/>
      <c r="Q20" s="34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4" t="s">
        <v>122</v>
      </c>
      <c r="N21" s="334"/>
      <c r="O21" s="334"/>
      <c r="P21" s="334"/>
      <c r="Q21" s="33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5" t="s">
        <v>121</v>
      </c>
      <c r="N22" s="325"/>
      <c r="O22" s="325"/>
      <c r="P22" s="325"/>
      <c r="Q22" s="32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1"/>
  <sheetViews>
    <sheetView view="pageBreakPreview" zoomScale="24" zoomScaleNormal="24" zoomScaleSheetLayoutView="24" zoomScalePageLayoutView="25" workbookViewId="0">
      <selection activeCell="G42" sqref="G42:R42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490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/>
      <c r="N1" s="390"/>
      <c r="O1" s="390"/>
      <c r="P1" s="390"/>
      <c r="Q1" s="390"/>
      <c r="R1" s="390"/>
      <c r="S1" s="391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68" t="s">
        <v>366</v>
      </c>
      <c r="B4" s="395" t="s">
        <v>0</v>
      </c>
      <c r="C4" s="365" t="s">
        <v>364</v>
      </c>
      <c r="D4" s="367"/>
      <c r="E4" s="368" t="s">
        <v>367</v>
      </c>
      <c r="F4" s="368" t="s">
        <v>368</v>
      </c>
      <c r="G4" s="365" t="s">
        <v>369</v>
      </c>
      <c r="H4" s="367"/>
      <c r="I4" s="368" t="s">
        <v>370</v>
      </c>
      <c r="J4" s="368" t="s">
        <v>371</v>
      </c>
      <c r="K4" s="368" t="s">
        <v>372</v>
      </c>
      <c r="L4" s="365" t="s">
        <v>373</v>
      </c>
      <c r="M4" s="367"/>
      <c r="N4" s="365" t="s">
        <v>362</v>
      </c>
      <c r="O4" s="367"/>
      <c r="P4" s="365" t="s">
        <v>374</v>
      </c>
      <c r="Q4" s="366"/>
      <c r="R4" s="367"/>
      <c r="S4" s="368" t="s">
        <v>375</v>
      </c>
    </row>
    <row r="5" spans="1:19" ht="380.25" customHeight="1">
      <c r="A5" s="369"/>
      <c r="B5" s="395"/>
      <c r="C5" s="216" t="s">
        <v>376</v>
      </c>
      <c r="D5" s="216" t="s">
        <v>392</v>
      </c>
      <c r="E5" s="369"/>
      <c r="F5" s="369"/>
      <c r="G5" s="216" t="s">
        <v>377</v>
      </c>
      <c r="H5" s="216" t="s">
        <v>378</v>
      </c>
      <c r="I5" s="369"/>
      <c r="J5" s="369"/>
      <c r="K5" s="369"/>
      <c r="L5" s="216" t="s">
        <v>395</v>
      </c>
      <c r="M5" s="216" t="s">
        <v>379</v>
      </c>
      <c r="N5" s="231" t="s">
        <v>436</v>
      </c>
      <c r="O5" s="233" t="s">
        <v>487</v>
      </c>
      <c r="P5" s="216" t="s">
        <v>380</v>
      </c>
      <c r="Q5" s="216" t="s">
        <v>381</v>
      </c>
      <c r="R5" s="216" t="s">
        <v>382</v>
      </c>
      <c r="S5" s="369"/>
    </row>
    <row r="6" spans="1:19" s="2" customFormat="1" ht="126" customHeight="1">
      <c r="A6" s="353" t="s">
        <v>478</v>
      </c>
      <c r="B6" s="361">
        <v>1</v>
      </c>
      <c r="C6" s="346" t="s">
        <v>474</v>
      </c>
      <c r="D6" s="226" t="s">
        <v>6</v>
      </c>
      <c r="E6" s="348" t="s">
        <v>402</v>
      </c>
      <c r="F6" s="359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58"/>
      <c r="B7" s="362"/>
      <c r="C7" s="346"/>
      <c r="D7" s="226" t="s">
        <v>476</v>
      </c>
      <c r="E7" s="348"/>
      <c r="F7" s="360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58"/>
      <c r="B8" s="349" t="s">
        <v>477</v>
      </c>
      <c r="C8" s="350"/>
      <c r="D8" s="350"/>
      <c r="E8" s="350"/>
      <c r="F8" s="376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54"/>
      <c r="B9" s="370" t="s">
        <v>384</v>
      </c>
      <c r="C9" s="371"/>
      <c r="D9" s="371"/>
      <c r="E9" s="371"/>
      <c r="F9" s="37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58" t="s">
        <v>463</v>
      </c>
      <c r="B10" s="357">
        <v>2</v>
      </c>
      <c r="C10" s="358" t="s">
        <v>470</v>
      </c>
      <c r="D10" s="184" t="s">
        <v>400</v>
      </c>
      <c r="E10" s="358" t="s">
        <v>399</v>
      </c>
      <c r="F10" s="388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58"/>
      <c r="B11" s="357"/>
      <c r="C11" s="358"/>
      <c r="D11" s="184" t="s">
        <v>401</v>
      </c>
      <c r="E11" s="358"/>
      <c r="F11" s="358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49" t="s">
        <v>383</v>
      </c>
      <c r="C12" s="350"/>
      <c r="D12" s="350"/>
      <c r="E12" s="350"/>
      <c r="F12" s="376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0" t="s">
        <v>384</v>
      </c>
      <c r="C13" s="371"/>
      <c r="D13" s="371"/>
      <c r="E13" s="371"/>
      <c r="F13" s="372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53" t="s">
        <v>462</v>
      </c>
      <c r="B14" s="351">
        <v>3</v>
      </c>
      <c r="C14" s="363" t="s">
        <v>398</v>
      </c>
      <c r="D14" s="161" t="s">
        <v>49</v>
      </c>
      <c r="E14" s="353" t="s">
        <v>3</v>
      </c>
      <c r="F14" s="355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58"/>
      <c r="B15" s="357"/>
      <c r="C15" s="364"/>
      <c r="D15" s="161" t="s">
        <v>91</v>
      </c>
      <c r="E15" s="358"/>
      <c r="F15" s="373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58"/>
      <c r="B16" s="357"/>
      <c r="C16" s="364"/>
      <c r="D16" s="161" t="s">
        <v>452</v>
      </c>
      <c r="E16" s="358"/>
      <c r="F16" s="373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58"/>
      <c r="B17" s="357"/>
      <c r="C17" s="364"/>
      <c r="D17" s="161" t="s">
        <v>47</v>
      </c>
      <c r="E17" s="358"/>
      <c r="F17" s="373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58"/>
      <c r="B18" s="357"/>
      <c r="C18" s="364"/>
      <c r="D18" s="161" t="s">
        <v>453</v>
      </c>
      <c r="E18" s="358"/>
      <c r="F18" s="373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58"/>
      <c r="B19" s="357"/>
      <c r="C19" s="364"/>
      <c r="D19" s="161" t="s">
        <v>454</v>
      </c>
      <c r="E19" s="358"/>
      <c r="F19" s="373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58"/>
      <c r="B20" s="357"/>
      <c r="C20" s="364"/>
      <c r="D20" s="161" t="s">
        <v>455</v>
      </c>
      <c r="E20" s="358"/>
      <c r="F20" s="373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58"/>
      <c r="B21" s="357"/>
      <c r="C21" s="364"/>
      <c r="D21" s="161" t="s">
        <v>50</v>
      </c>
      <c r="E21" s="358"/>
      <c r="F21" s="373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58"/>
      <c r="B22" s="357"/>
      <c r="C22" s="364"/>
      <c r="D22" s="161" t="s">
        <v>118</v>
      </c>
      <c r="E22" s="358"/>
      <c r="F22" s="373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58"/>
      <c r="B23" s="357"/>
      <c r="C23" s="364"/>
      <c r="D23" s="161" t="s">
        <v>456</v>
      </c>
      <c r="E23" s="358"/>
      <c r="F23" s="373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58"/>
      <c r="B24" s="222"/>
      <c r="C24" s="364"/>
      <c r="D24" s="224" t="s">
        <v>48</v>
      </c>
      <c r="E24" s="354"/>
      <c r="F24" s="356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58"/>
      <c r="B25" s="347" t="s">
        <v>383</v>
      </c>
      <c r="C25" s="347"/>
      <c r="D25" s="347"/>
      <c r="E25" s="347"/>
      <c r="F25" s="347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58"/>
      <c r="B26" s="374">
        <v>4</v>
      </c>
      <c r="C26" s="363" t="s">
        <v>459</v>
      </c>
      <c r="D26" s="223" t="s">
        <v>440</v>
      </c>
      <c r="E26" s="346" t="s">
        <v>3</v>
      </c>
      <c r="F26" s="389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58"/>
      <c r="B27" s="375"/>
      <c r="C27" s="364"/>
      <c r="D27" s="223" t="s">
        <v>35</v>
      </c>
      <c r="E27" s="346"/>
      <c r="F27" s="389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58"/>
      <c r="B28" s="375"/>
      <c r="C28" s="364"/>
      <c r="D28" s="223" t="s">
        <v>473</v>
      </c>
      <c r="E28" s="346"/>
      <c r="F28" s="389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58"/>
      <c r="B29" s="375"/>
      <c r="C29" s="364"/>
      <c r="D29" s="223" t="s">
        <v>468</v>
      </c>
      <c r="E29" s="346"/>
      <c r="F29" s="389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58"/>
      <c r="B30" s="375"/>
      <c r="C30" s="364"/>
      <c r="D30" s="223" t="s">
        <v>441</v>
      </c>
      <c r="E30" s="346"/>
      <c r="F30" s="389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58"/>
      <c r="B31" s="375"/>
      <c r="C31" s="364"/>
      <c r="D31" s="223" t="s">
        <v>114</v>
      </c>
      <c r="E31" s="346"/>
      <c r="F31" s="389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58"/>
      <c r="B32" s="375"/>
      <c r="C32" s="364"/>
      <c r="D32" s="223" t="s">
        <v>442</v>
      </c>
      <c r="E32" s="346"/>
      <c r="F32" s="389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58"/>
      <c r="B33" s="375"/>
      <c r="C33" s="364"/>
      <c r="D33" s="223" t="s">
        <v>443</v>
      </c>
      <c r="E33" s="346"/>
      <c r="F33" s="389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58"/>
      <c r="B34" s="375"/>
      <c r="C34" s="364"/>
      <c r="D34" s="223" t="s">
        <v>444</v>
      </c>
      <c r="E34" s="346"/>
      <c r="F34" s="389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58"/>
      <c r="B35" s="375"/>
      <c r="C35" s="364"/>
      <c r="D35" s="223" t="s">
        <v>445</v>
      </c>
      <c r="E35" s="346"/>
      <c r="F35" s="389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58"/>
      <c r="B36" s="375"/>
      <c r="C36" s="364"/>
      <c r="D36" s="223" t="s">
        <v>446</v>
      </c>
      <c r="E36" s="346"/>
      <c r="F36" s="389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58"/>
      <c r="B37" s="375"/>
      <c r="C37" s="364"/>
      <c r="D37" s="223" t="s">
        <v>447</v>
      </c>
      <c r="E37" s="346"/>
      <c r="F37" s="389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58"/>
      <c r="B38" s="347" t="s">
        <v>383</v>
      </c>
      <c r="C38" s="347"/>
      <c r="D38" s="347"/>
      <c r="E38" s="347"/>
      <c r="F38" s="347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54"/>
      <c r="B39" s="345" t="s">
        <v>384</v>
      </c>
      <c r="C39" s="345"/>
      <c r="D39" s="345"/>
      <c r="E39" s="345"/>
      <c r="F39" s="345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49" t="s">
        <v>383</v>
      </c>
      <c r="C41" s="350"/>
      <c r="D41" s="350"/>
      <c r="E41" s="350"/>
      <c r="F41" s="350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1"/>
      <c r="B42" s="371" t="s">
        <v>384</v>
      </c>
      <c r="C42" s="371"/>
      <c r="D42" s="371"/>
      <c r="E42" s="371"/>
      <c r="F42" s="371"/>
      <c r="G42" s="191">
        <f>SUM(G41)</f>
        <v>0</v>
      </c>
      <c r="H42" s="191">
        <f t="shared" ref="H42:R42" si="8">SUM(H41)</f>
        <v>0</v>
      </c>
      <c r="I42" s="191">
        <f t="shared" si="8"/>
        <v>0</v>
      </c>
      <c r="J42" s="191">
        <f t="shared" si="8"/>
        <v>0</v>
      </c>
      <c r="K42" s="191">
        <f t="shared" si="8"/>
        <v>0</v>
      </c>
      <c r="L42" s="191">
        <f t="shared" si="8"/>
        <v>0</v>
      </c>
      <c r="M42" s="191">
        <f t="shared" si="8"/>
        <v>0</v>
      </c>
      <c r="N42" s="191">
        <f t="shared" si="8"/>
        <v>0</v>
      </c>
      <c r="O42" s="191">
        <f t="shared" si="8"/>
        <v>0</v>
      </c>
      <c r="P42" s="191">
        <f t="shared" si="8"/>
        <v>2</v>
      </c>
      <c r="Q42" s="191">
        <f t="shared" si="8"/>
        <v>6</v>
      </c>
      <c r="R42" s="191">
        <f t="shared" si="8"/>
        <v>25</v>
      </c>
      <c r="S42" s="134"/>
    </row>
    <row r="43" spans="1:19" s="160" customFormat="1" ht="138.75" customHeight="1">
      <c r="A43" s="353" t="s">
        <v>466</v>
      </c>
      <c r="B43" s="212">
        <v>7</v>
      </c>
      <c r="C43" s="227" t="s">
        <v>431</v>
      </c>
      <c r="D43" s="161" t="s">
        <v>439</v>
      </c>
      <c r="E43" s="200" t="s">
        <v>3</v>
      </c>
      <c r="F43" s="161" t="s">
        <v>465</v>
      </c>
      <c r="G43" s="195">
        <v>1914</v>
      </c>
      <c r="H43" s="195">
        <v>6063</v>
      </c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9"/>
    </row>
    <row r="44" spans="1:19" s="2" customFormat="1" ht="72" customHeight="1">
      <c r="A44" s="358"/>
      <c r="B44" s="380" t="s">
        <v>383</v>
      </c>
      <c r="C44" s="380"/>
      <c r="D44" s="380"/>
      <c r="E44" s="380"/>
      <c r="F44" s="380"/>
      <c r="G44" s="192">
        <f t="shared" ref="G44:R44" si="9">SUM(G43:G43)</f>
        <v>1914</v>
      </c>
      <c r="H44" s="192">
        <f t="shared" si="9"/>
        <v>6063</v>
      </c>
      <c r="I44" s="192">
        <f t="shared" si="9"/>
        <v>0</v>
      </c>
      <c r="J44" s="192">
        <f t="shared" si="9"/>
        <v>0</v>
      </c>
      <c r="K44" s="192">
        <f t="shared" si="9"/>
        <v>0</v>
      </c>
      <c r="L44" s="192">
        <f t="shared" si="9"/>
        <v>0</v>
      </c>
      <c r="M44" s="192">
        <f t="shared" si="9"/>
        <v>0</v>
      </c>
      <c r="N44" s="192">
        <f t="shared" si="9"/>
        <v>0</v>
      </c>
      <c r="O44" s="192">
        <f t="shared" si="9"/>
        <v>0</v>
      </c>
      <c r="P44" s="192">
        <f t="shared" si="9"/>
        <v>0</v>
      </c>
      <c r="Q44" s="192">
        <f t="shared" si="9"/>
        <v>0</v>
      </c>
      <c r="R44" s="192">
        <f t="shared" si="9"/>
        <v>0</v>
      </c>
      <c r="S44" s="180"/>
    </row>
    <row r="45" spans="1:19" s="2" customFormat="1" ht="54.75" customHeight="1">
      <c r="A45" s="354"/>
      <c r="B45" s="345" t="s">
        <v>384</v>
      </c>
      <c r="C45" s="345"/>
      <c r="D45" s="345"/>
      <c r="E45" s="345"/>
      <c r="F45" s="345"/>
      <c r="G45" s="194">
        <f>SUM(G44)</f>
        <v>1914</v>
      </c>
      <c r="H45" s="194">
        <f t="shared" ref="H45:R45" si="10">SUM(H44)</f>
        <v>6063</v>
      </c>
      <c r="I45" s="194">
        <f t="shared" si="10"/>
        <v>0</v>
      </c>
      <c r="J45" s="194">
        <f t="shared" si="10"/>
        <v>0</v>
      </c>
      <c r="K45" s="194">
        <f t="shared" si="10"/>
        <v>0</v>
      </c>
      <c r="L45" s="194">
        <f t="shared" si="10"/>
        <v>0</v>
      </c>
      <c r="M45" s="194">
        <f t="shared" si="10"/>
        <v>0</v>
      </c>
      <c r="N45" s="194">
        <f t="shared" si="10"/>
        <v>0</v>
      </c>
      <c r="O45" s="194">
        <f t="shared" si="10"/>
        <v>0</v>
      </c>
      <c r="P45" s="194">
        <f t="shared" si="10"/>
        <v>0</v>
      </c>
      <c r="Q45" s="194">
        <f t="shared" si="10"/>
        <v>0</v>
      </c>
      <c r="R45" s="194">
        <f t="shared" si="10"/>
        <v>0</v>
      </c>
      <c r="S45" s="134"/>
    </row>
    <row r="46" spans="1:19" s="2" customFormat="1" ht="56.25" customHeight="1">
      <c r="A46" s="353" t="s">
        <v>471</v>
      </c>
      <c r="B46" s="351">
        <v>8</v>
      </c>
      <c r="C46" s="353" t="s">
        <v>437</v>
      </c>
      <c r="D46" s="155" t="s">
        <v>110</v>
      </c>
      <c r="E46" s="355" t="s">
        <v>3</v>
      </c>
      <c r="F46" s="355" t="s">
        <v>448</v>
      </c>
      <c r="G46" s="193">
        <v>800</v>
      </c>
      <c r="H46" s="193">
        <v>2900</v>
      </c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34"/>
    </row>
    <row r="47" spans="1:19" s="2" customFormat="1" ht="59.25" customHeight="1">
      <c r="A47" s="358"/>
      <c r="B47" s="357"/>
      <c r="C47" s="358"/>
      <c r="D47" s="214" t="s">
        <v>438</v>
      </c>
      <c r="E47" s="356"/>
      <c r="F47" s="356"/>
      <c r="G47" s="193">
        <v>2186</v>
      </c>
      <c r="H47" s="193">
        <v>7216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9"/>
    </row>
    <row r="48" spans="1:19" s="2" customFormat="1" ht="59.25" customHeight="1">
      <c r="A48" s="358"/>
      <c r="B48" s="352"/>
      <c r="C48" s="354"/>
      <c r="D48" s="232" t="s">
        <v>484</v>
      </c>
      <c r="E48" s="230" t="s">
        <v>485</v>
      </c>
      <c r="F48" s="230" t="s">
        <v>486</v>
      </c>
      <c r="G48" s="193">
        <v>1</v>
      </c>
      <c r="H48" s="193">
        <v>6</v>
      </c>
      <c r="I48" s="193">
        <v>1</v>
      </c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58"/>
      <c r="B49" s="347" t="s">
        <v>383</v>
      </c>
      <c r="C49" s="347"/>
      <c r="D49" s="347"/>
      <c r="E49" s="347"/>
      <c r="F49" s="347"/>
      <c r="G49" s="192">
        <f>SUM(G46:G48)</f>
        <v>2987</v>
      </c>
      <c r="H49" s="192">
        <f t="shared" ref="H49:R49" si="11">SUM(H46:H48)</f>
        <v>10122</v>
      </c>
      <c r="I49" s="192">
        <f t="shared" si="11"/>
        <v>1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58"/>
      <c r="B50" s="381">
        <v>9</v>
      </c>
      <c r="C50" s="348" t="s">
        <v>449</v>
      </c>
      <c r="D50" s="161" t="s">
        <v>450</v>
      </c>
      <c r="E50" s="379" t="s">
        <v>3</v>
      </c>
      <c r="F50" s="379" t="s">
        <v>448</v>
      </c>
      <c r="G50" s="193">
        <v>261</v>
      </c>
      <c r="H50" s="193">
        <v>893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80"/>
    </row>
    <row r="51" spans="1:19" s="2" customFormat="1" ht="53.25" customHeight="1">
      <c r="A51" s="358"/>
      <c r="B51" s="381"/>
      <c r="C51" s="348"/>
      <c r="D51" s="161" t="s">
        <v>451</v>
      </c>
      <c r="E51" s="379"/>
      <c r="F51" s="379"/>
      <c r="G51" s="193">
        <v>893</v>
      </c>
      <c r="H51" s="193">
        <v>3434</v>
      </c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80"/>
    </row>
    <row r="52" spans="1:19" s="2" customFormat="1" ht="53.25" customHeight="1">
      <c r="A52" s="358"/>
      <c r="B52" s="380" t="s">
        <v>383</v>
      </c>
      <c r="C52" s="380"/>
      <c r="D52" s="380"/>
      <c r="E52" s="380"/>
      <c r="F52" s="380"/>
      <c r="G52" s="192">
        <f>SUM(G50:G51)</f>
        <v>1154</v>
      </c>
      <c r="H52" s="192">
        <f t="shared" ref="H52:R52" si="12">SUM(H50:H51)</f>
        <v>4327</v>
      </c>
      <c r="I52" s="192">
        <f t="shared" si="12"/>
        <v>0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54"/>
      <c r="B53" s="370" t="s">
        <v>384</v>
      </c>
      <c r="C53" s="371"/>
      <c r="D53" s="371"/>
      <c r="E53" s="371"/>
      <c r="F53" s="372"/>
      <c r="G53" s="194">
        <f>SUM(G52,G49)</f>
        <v>4141</v>
      </c>
      <c r="H53" s="194">
        <f t="shared" ref="H53:R53" si="13">SUM(H52,H49)</f>
        <v>14449</v>
      </c>
      <c r="I53" s="194">
        <f t="shared" si="13"/>
        <v>1</v>
      </c>
      <c r="J53" s="194">
        <f t="shared" si="13"/>
        <v>0</v>
      </c>
      <c r="K53" s="194">
        <f t="shared" si="13"/>
        <v>0</v>
      </c>
      <c r="L53" s="194">
        <f t="shared" si="13"/>
        <v>0</v>
      </c>
      <c r="M53" s="194">
        <f t="shared" si="13"/>
        <v>0</v>
      </c>
      <c r="N53" s="194">
        <f t="shared" si="13"/>
        <v>0</v>
      </c>
      <c r="O53" s="194">
        <f t="shared" si="13"/>
        <v>0</v>
      </c>
      <c r="P53" s="194">
        <f t="shared" si="13"/>
        <v>0</v>
      </c>
      <c r="Q53" s="194">
        <f t="shared" si="13"/>
        <v>0</v>
      </c>
      <c r="R53" s="194">
        <f t="shared" si="13"/>
        <v>0</v>
      </c>
      <c r="S53" s="134"/>
    </row>
    <row r="54" spans="1:19" s="2" customFormat="1" ht="93.75" customHeight="1">
      <c r="A54" s="348" t="s">
        <v>481</v>
      </c>
      <c r="B54" s="229">
        <v>10</v>
      </c>
      <c r="C54" s="228" t="s">
        <v>480</v>
      </c>
      <c r="D54" s="228" t="s">
        <v>291</v>
      </c>
      <c r="E54" s="228" t="s">
        <v>482</v>
      </c>
      <c r="F54" s="229" t="s">
        <v>483</v>
      </c>
      <c r="G54" s="195"/>
      <c r="H54" s="195">
        <v>2</v>
      </c>
      <c r="I54" s="195"/>
      <c r="J54" s="195"/>
      <c r="K54" s="195">
        <v>2</v>
      </c>
      <c r="L54" s="195"/>
      <c r="M54" s="195"/>
      <c r="N54" s="195"/>
      <c r="O54" s="195"/>
      <c r="P54" s="195"/>
      <c r="Q54" s="195"/>
      <c r="R54" s="195"/>
      <c r="S54" s="134"/>
    </row>
    <row r="55" spans="1:19" s="2" customFormat="1" ht="53.25" customHeight="1">
      <c r="A55" s="348"/>
      <c r="B55" s="380" t="s">
        <v>383</v>
      </c>
      <c r="C55" s="380"/>
      <c r="D55" s="380"/>
      <c r="E55" s="380"/>
      <c r="F55" s="380"/>
      <c r="G55" s="192">
        <f>SUM(G54)</f>
        <v>0</v>
      </c>
      <c r="H55" s="192">
        <f t="shared" ref="H55:R56" si="14">SUM(H54)</f>
        <v>2</v>
      </c>
      <c r="I55" s="192">
        <f t="shared" si="14"/>
        <v>0</v>
      </c>
      <c r="J55" s="192">
        <f t="shared" si="14"/>
        <v>0</v>
      </c>
      <c r="K55" s="192">
        <f t="shared" si="14"/>
        <v>2</v>
      </c>
      <c r="L55" s="192">
        <f t="shared" si="14"/>
        <v>0</v>
      </c>
      <c r="M55" s="192">
        <f t="shared" si="14"/>
        <v>0</v>
      </c>
      <c r="N55" s="192">
        <f t="shared" si="14"/>
        <v>0</v>
      </c>
      <c r="O55" s="192">
        <f t="shared" si="14"/>
        <v>0</v>
      </c>
      <c r="P55" s="192">
        <f t="shared" si="14"/>
        <v>0</v>
      </c>
      <c r="Q55" s="192">
        <f t="shared" si="14"/>
        <v>0</v>
      </c>
      <c r="R55" s="192">
        <f t="shared" si="14"/>
        <v>0</v>
      </c>
      <c r="S55" s="134"/>
    </row>
    <row r="56" spans="1:19" s="2" customFormat="1" ht="53.25" customHeight="1">
      <c r="A56" s="348"/>
      <c r="B56" s="370" t="s">
        <v>384</v>
      </c>
      <c r="C56" s="371"/>
      <c r="D56" s="371"/>
      <c r="E56" s="371"/>
      <c r="F56" s="372"/>
      <c r="G56" s="191">
        <f>SUM(G55)</f>
        <v>0</v>
      </c>
      <c r="H56" s="191">
        <f t="shared" si="14"/>
        <v>2</v>
      </c>
      <c r="I56" s="191">
        <f t="shared" si="14"/>
        <v>0</v>
      </c>
      <c r="J56" s="191">
        <f t="shared" si="14"/>
        <v>0</v>
      </c>
      <c r="K56" s="191">
        <f t="shared" si="14"/>
        <v>2</v>
      </c>
      <c r="L56" s="191">
        <f t="shared" si="14"/>
        <v>0</v>
      </c>
      <c r="M56" s="191">
        <f t="shared" si="14"/>
        <v>0</v>
      </c>
      <c r="N56" s="191">
        <f t="shared" si="14"/>
        <v>0</v>
      </c>
      <c r="O56" s="191">
        <f t="shared" si="14"/>
        <v>0</v>
      </c>
      <c r="P56" s="191">
        <f t="shared" si="14"/>
        <v>0</v>
      </c>
      <c r="Q56" s="191">
        <f t="shared" si="14"/>
        <v>0</v>
      </c>
      <c r="R56" s="191">
        <f t="shared" si="14"/>
        <v>0</v>
      </c>
      <c r="S56" s="134"/>
    </row>
    <row r="57" spans="1:19" s="2" customFormat="1" ht="65.25" customHeight="1">
      <c r="A57" s="383" t="s">
        <v>397</v>
      </c>
      <c r="B57" s="384"/>
      <c r="C57" s="384"/>
      <c r="D57" s="384"/>
      <c r="E57" s="384"/>
      <c r="F57" s="384"/>
      <c r="G57" s="213">
        <f>SUM(G56,G53,G45,G42,G39,G13,G9)</f>
        <v>81655</v>
      </c>
      <c r="H57" s="213">
        <f>SUM(H56,H53,H45,H42,H39,H13,H9)</f>
        <v>260156</v>
      </c>
      <c r="I57" s="213">
        <f>SUM(I56,I53,I45,I42,I39,I13,I9)</f>
        <v>1</v>
      </c>
      <c r="J57" s="213">
        <f>SUM(J56,J53,J45,J42,J39,J13,J9)</f>
        <v>0</v>
      </c>
      <c r="K57" s="213">
        <f>SUM(K56,K53,K45,K42,K39,K13,K9)</f>
        <v>2</v>
      </c>
      <c r="L57" s="213">
        <f>SUM(L56,L53,L45,L42,L39,L13,L9)</f>
        <v>208</v>
      </c>
      <c r="M57" s="213">
        <f>SUM(M56,M53,M45,M42,M39,M13,M9)</f>
        <v>463</v>
      </c>
      <c r="N57" s="213">
        <f>SUM(N56,N53,N45,N42,N39,N13,N9)</f>
        <v>0</v>
      </c>
      <c r="O57" s="213">
        <f>SUM(O56,O53,O45,O42,O39,O13,O9)</f>
        <v>0</v>
      </c>
      <c r="P57" s="213">
        <f>SUM(P56,P53,P45,P42,P39,P13,P9)</f>
        <v>5</v>
      </c>
      <c r="Q57" s="213">
        <f>SUM(Q56,Q53,Q45,Q42,Q39,Q13,Q9)</f>
        <v>121</v>
      </c>
      <c r="R57" s="213">
        <f>SUM(R56,R53,R45,R42,R39,R13,R9)</f>
        <v>478</v>
      </c>
      <c r="S57" s="135"/>
    </row>
    <row r="58" spans="1:19" s="3" customFormat="1" ht="6.75" customHeight="1">
      <c r="A58" s="378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217"/>
    </row>
    <row r="59" spans="1:19" s="3" customFormat="1" ht="108.75" customHeight="1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</row>
    <row r="60" spans="1:19" s="2" customFormat="1" ht="50.25" customHeight="1">
      <c r="A60" s="136"/>
      <c r="B60" s="137"/>
      <c r="C60" s="22"/>
      <c r="D60" s="22"/>
      <c r="E60" s="131"/>
      <c r="F60" s="131"/>
      <c r="G60" s="138"/>
      <c r="H60" s="139"/>
      <c r="I60" s="385" t="s">
        <v>385</v>
      </c>
      <c r="J60" s="385"/>
      <c r="K60" s="385"/>
      <c r="L60" s="385"/>
      <c r="M60" s="385"/>
      <c r="N60" s="385"/>
      <c r="O60" s="385"/>
      <c r="P60" s="385"/>
      <c r="Q60" s="385"/>
      <c r="R60" s="385"/>
      <c r="S60" s="385"/>
    </row>
    <row r="61" spans="1:19" s="2" customFormat="1" ht="50.25" customHeight="1">
      <c r="A61" s="136"/>
      <c r="B61" s="140"/>
      <c r="C61" s="22"/>
      <c r="D61" s="138"/>
      <c r="E61" s="156"/>
      <c r="F61" s="131"/>
      <c r="G61" s="22"/>
      <c r="H61" s="141"/>
      <c r="I61" s="386" t="s">
        <v>386</v>
      </c>
      <c r="J61" s="386"/>
      <c r="K61" s="386"/>
      <c r="L61" s="386"/>
      <c r="M61" s="386"/>
      <c r="N61" s="386"/>
      <c r="O61" s="386"/>
      <c r="P61" s="386"/>
      <c r="Q61" s="386"/>
      <c r="R61" s="386"/>
      <c r="S61" s="386"/>
    </row>
    <row r="62" spans="1:19" s="2" customFormat="1" ht="50.25" customHeight="1">
      <c r="A62" s="136"/>
      <c r="B62" s="142"/>
      <c r="C62" s="143"/>
      <c r="D62" s="138"/>
      <c r="E62" s="131" t="s">
        <v>394</v>
      </c>
      <c r="F62" s="144"/>
      <c r="G62" s="22"/>
      <c r="H62" s="145" t="s">
        <v>264</v>
      </c>
      <c r="I62" s="185" t="s">
        <v>387</v>
      </c>
      <c r="J62" s="146"/>
      <c r="K62" s="185"/>
      <c r="L62" s="185"/>
      <c r="M62" s="157"/>
      <c r="N62" s="185"/>
      <c r="O62" s="185"/>
      <c r="P62" s="185"/>
      <c r="Q62" s="185"/>
      <c r="R62" s="185"/>
      <c r="S62" s="182"/>
    </row>
    <row r="63" spans="1:19" s="2" customFormat="1" ht="50.25" customHeight="1">
      <c r="A63" s="136"/>
      <c r="B63" s="147"/>
      <c r="C63" s="22"/>
      <c r="D63" s="138"/>
      <c r="E63" s="131"/>
      <c r="F63" s="131"/>
      <c r="G63" s="22"/>
      <c r="H63" s="145"/>
      <c r="I63" s="185" t="s">
        <v>388</v>
      </c>
      <c r="J63" s="185"/>
      <c r="K63" s="185"/>
      <c r="L63" s="185"/>
      <c r="M63" s="157"/>
      <c r="N63" s="185"/>
      <c r="O63" s="185"/>
      <c r="P63" s="185"/>
      <c r="Q63" s="185"/>
      <c r="R63" s="185"/>
      <c r="S63" s="185"/>
    </row>
    <row r="64" spans="1:19" s="2" customFormat="1" ht="50.25" customHeight="1">
      <c r="A64" s="147"/>
      <c r="B64" s="148"/>
      <c r="C64" s="22"/>
      <c r="D64" s="22"/>
      <c r="E64" s="131" t="s">
        <v>263</v>
      </c>
      <c r="F64" s="131"/>
      <c r="G64" s="22" t="s">
        <v>393</v>
      </c>
      <c r="H64" s="145"/>
      <c r="I64" s="185" t="s">
        <v>461</v>
      </c>
      <c r="J64" s="185"/>
      <c r="K64" s="185"/>
      <c r="L64" s="185"/>
      <c r="M64" s="157"/>
      <c r="N64" s="185"/>
      <c r="O64" s="185"/>
      <c r="P64" s="185"/>
      <c r="Q64" s="185"/>
      <c r="R64" s="185"/>
      <c r="S64" s="185"/>
    </row>
    <row r="65" spans="1:20" s="2" customFormat="1" ht="46.5">
      <c r="A65" s="148"/>
      <c r="B65" s="149"/>
      <c r="C65" s="22"/>
      <c r="D65" s="22"/>
      <c r="E65" s="131"/>
      <c r="F65" s="131"/>
      <c r="G65" s="22"/>
      <c r="H65" s="145"/>
      <c r="I65" s="185" t="s">
        <v>389</v>
      </c>
      <c r="J65" s="185"/>
      <c r="K65" s="185"/>
      <c r="L65" s="185"/>
      <c r="M65" s="157"/>
      <c r="N65" s="185"/>
      <c r="O65" s="185"/>
      <c r="P65" s="185"/>
      <c r="Q65" s="185"/>
      <c r="R65" s="185"/>
      <c r="S65" s="185"/>
    </row>
    <row r="66" spans="1:20" s="2" customFormat="1" ht="50.25" customHeight="1">
      <c r="A66" s="149"/>
      <c r="B66" s="22"/>
      <c r="C66" s="22"/>
      <c r="D66" s="22"/>
      <c r="E66" s="131"/>
      <c r="F66" s="131"/>
      <c r="G66" s="22"/>
      <c r="H66" s="145"/>
      <c r="I66" s="185" t="s">
        <v>390</v>
      </c>
      <c r="J66" s="185"/>
      <c r="K66" s="136"/>
      <c r="L66" s="150"/>
      <c r="M66" s="158"/>
      <c r="N66" s="150"/>
      <c r="O66" s="150"/>
      <c r="P66" s="150"/>
      <c r="Q66" s="151"/>
      <c r="R66" s="20"/>
      <c r="S66" s="185"/>
    </row>
    <row r="67" spans="1:20" s="2" customFormat="1" ht="170.2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/>
      <c r="M67" s="159" t="s">
        <v>115</v>
      </c>
      <c r="N67" s="20"/>
      <c r="O67" s="20"/>
      <c r="P67" s="20"/>
      <c r="Q67" s="20"/>
      <c r="R67" s="21"/>
      <c r="S67" s="21"/>
    </row>
    <row r="68" spans="1:20" s="2" customFormat="1" ht="54.7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 t="s">
        <v>393</v>
      </c>
      <c r="M68" s="377" t="s">
        <v>488</v>
      </c>
      <c r="N68" s="377"/>
      <c r="O68" s="377"/>
      <c r="P68" s="377"/>
      <c r="Q68" s="377"/>
      <c r="R68" s="377"/>
      <c r="S68" s="377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377" t="s">
        <v>489</v>
      </c>
      <c r="N69" s="377"/>
      <c r="O69" s="377"/>
      <c r="P69" s="377"/>
      <c r="Q69" s="377"/>
      <c r="R69" s="377"/>
      <c r="S69" s="377"/>
      <c r="T69" s="21" t="s">
        <v>391</v>
      </c>
    </row>
    <row r="70" spans="1:20" s="2" customFormat="1" ht="54.75" customHeight="1">
      <c r="A70" s="22"/>
      <c r="B70" s="22"/>
      <c r="C70" s="22"/>
      <c r="D70" s="22"/>
      <c r="E70" s="131"/>
      <c r="F70" s="131"/>
      <c r="G70" s="22"/>
      <c r="H70" s="153"/>
      <c r="I70" s="153"/>
      <c r="J70" s="153"/>
      <c r="K70" s="153"/>
      <c r="L70" s="150"/>
      <c r="M70" s="387" t="s">
        <v>122</v>
      </c>
      <c r="N70" s="387"/>
      <c r="O70" s="387"/>
      <c r="P70" s="387"/>
      <c r="Q70" s="387"/>
      <c r="R70" s="387"/>
      <c r="S70" s="209"/>
    </row>
    <row r="71" spans="1:20" s="2" customFormat="1" ht="55.5" customHeight="1">
      <c r="A71" s="22"/>
      <c r="B71" s="22"/>
      <c r="C71" s="154"/>
      <c r="D71" s="154"/>
      <c r="E71" s="181"/>
      <c r="F71" s="181"/>
      <c r="G71" s="154"/>
      <c r="H71" s="154"/>
      <c r="I71" s="154"/>
      <c r="J71" s="154"/>
      <c r="K71" s="154"/>
      <c r="L71" s="154"/>
      <c r="M71" s="382" t="s">
        <v>121</v>
      </c>
      <c r="N71" s="382"/>
      <c r="O71" s="382"/>
      <c r="P71" s="382"/>
      <c r="Q71" s="382"/>
      <c r="R71" s="382"/>
      <c r="S71" s="382"/>
    </row>
    <row r="72" spans="1:20" s="2" customFormat="1" ht="66" customHeight="1">
      <c r="A72" s="8"/>
      <c r="B72" s="8"/>
      <c r="C72" s="1"/>
      <c r="D72" s="1"/>
      <c r="E72" s="132"/>
      <c r="F72" s="132"/>
      <c r="G72" s="1"/>
      <c r="H72" s="1"/>
      <c r="I72" s="1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 t="s">
        <v>393</v>
      </c>
      <c r="O73" s="1"/>
      <c r="P73" s="1"/>
      <c r="Q73" s="1"/>
      <c r="R73" s="1"/>
      <c r="S73" s="1"/>
    </row>
    <row r="74" spans="1:20" s="2" customFormat="1" ht="83.25" customHeight="1">
      <c r="A74" s="8"/>
      <c r="B74" s="8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88.5" customHeight="1">
      <c r="A75" s="8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74.25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14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9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2.2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9.7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5.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7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9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224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2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3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5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3.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81.7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5.9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21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1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8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96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88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9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109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20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2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4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59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6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1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235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7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6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0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4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2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2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4.2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0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17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3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50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5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4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57" hidden="1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7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6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3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7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1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8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4" hidden="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6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7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9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4.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100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4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6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5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89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5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02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9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7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81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78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131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51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75.9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126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4.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95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8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50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0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0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77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7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94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4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04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6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2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68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9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2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105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4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219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0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8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101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24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4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3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8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87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5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8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69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0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3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7.7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71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6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0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2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6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6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150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5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96"/>
      <c r="U239" s="196"/>
    </row>
    <row r="240" spans="1:21" s="2" customFormat="1" ht="57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96"/>
      <c r="U240" s="196"/>
    </row>
    <row r="241" spans="1:21" s="2" customFormat="1" ht="59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6"/>
      <c r="U241" s="196"/>
    </row>
    <row r="242" spans="1:21" s="2" customFormat="1" ht="63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4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2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138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1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57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96"/>
      <c r="U248" s="196"/>
    </row>
    <row r="249" spans="1:21" s="2" customFormat="1" ht="62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6"/>
      <c r="U249" s="196"/>
    </row>
    <row r="250" spans="1:21" s="2" customFormat="1" ht="58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3" customFormat="1" ht="2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70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3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24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95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72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48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8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32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81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56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2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69.9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7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5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80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4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46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147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2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1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9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5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4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2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3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97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2.1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46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9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0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4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5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2.1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7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6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2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5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50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44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9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40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36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86.2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77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8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2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2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4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6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84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60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0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8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0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0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5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9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1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57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1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7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6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39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8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2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1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88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4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9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2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9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3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7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" hidden="1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1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9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54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4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7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6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63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8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54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7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85.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3" customFormat="1" ht="48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</row>
    <row r="396" spans="1:21" s="2" customFormat="1" ht="39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56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6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5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3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42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90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7.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12" hidden="1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40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38.2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0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3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ht="33" hidden="1" customHeight="1"/>
    <row r="413" spans="1:21" ht="33" customHeight="1"/>
    <row r="414" spans="1:21" ht="34.5" customHeight="1"/>
    <row r="415" spans="1:21" ht="40.5" customHeight="1"/>
    <row r="416" spans="1:21" ht="37.5" customHeight="1"/>
    <row r="417" ht="44.25" customHeight="1"/>
    <row r="418" ht="56.25" customHeight="1"/>
    <row r="419" ht="33.75" customHeight="1"/>
    <row r="420" ht="34.5" customHeight="1"/>
    <row r="421" ht="29.25" customHeight="1"/>
    <row r="422" ht="33.75" customHeight="1"/>
    <row r="423" ht="33.75" customHeight="1"/>
    <row r="424" ht="38.25" customHeight="1"/>
    <row r="425" ht="28.5" customHeight="1"/>
    <row r="426" ht="30.75" customHeight="1"/>
    <row r="427" ht="32.25" customHeight="1"/>
    <row r="428" ht="36.75" customHeight="1"/>
    <row r="429" ht="32.25" customHeight="1"/>
    <row r="430" ht="40.5" customHeight="1"/>
    <row r="431" ht="36.75" customHeight="1"/>
    <row r="432" ht="37.5" customHeight="1"/>
    <row r="433" ht="33.75" customHeight="1"/>
    <row r="434" ht="34.5" customHeight="1"/>
    <row r="435" ht="32.25" customHeight="1"/>
    <row r="436" ht="31.5" customHeight="1"/>
    <row r="437" ht="33.75" customHeight="1"/>
    <row r="438" ht="137.25" customHeight="1"/>
    <row r="439" ht="31.5" customHeight="1"/>
    <row r="440" ht="31.5" customHeight="1"/>
    <row r="441" ht="32.25" customHeight="1"/>
    <row r="442" ht="34.5" customHeight="1"/>
    <row r="443" ht="33.75" customHeight="1"/>
    <row r="444" ht="38.25" customHeight="1"/>
    <row r="445" ht="93.75" customHeight="1"/>
    <row r="446" ht="36.75" customHeight="1"/>
    <row r="447" ht="31.5" customHeight="1"/>
    <row r="448" ht="29.25" customHeight="1"/>
    <row r="449" ht="40.5" customHeight="1"/>
    <row r="450" ht="63.75" customHeight="1"/>
    <row r="451" ht="27" hidden="1" customHeight="1"/>
    <row r="452" ht="55.5" customHeight="1"/>
    <row r="453" ht="37.5" customHeight="1"/>
    <row r="454" ht="30.75" customHeight="1"/>
    <row r="455" ht="30.75" customHeight="1"/>
    <row r="456" ht="30.75" customHeight="1"/>
    <row r="457" ht="33.75" customHeight="1"/>
    <row r="458" ht="107.25" customHeight="1"/>
    <row r="459" ht="33.75" customHeight="1"/>
    <row r="460" ht="30.75" customHeight="1"/>
    <row r="461" ht="35.25" customHeight="1"/>
    <row r="462" ht="60" customHeight="1"/>
    <row r="463" ht="39" customHeight="1"/>
    <row r="464" ht="64.5" customHeight="1"/>
    <row r="465" ht="36" customHeight="1"/>
    <row r="466" ht="39" customHeight="1"/>
    <row r="467" ht="39.75" customHeight="1"/>
    <row r="468" ht="42" customHeight="1"/>
    <row r="469" ht="35.25" customHeight="1"/>
    <row r="470" ht="87.75" customHeight="1"/>
    <row r="471" ht="36.75" customHeight="1"/>
    <row r="472" ht="33" customHeight="1"/>
    <row r="473" ht="29.25" customHeight="1"/>
    <row r="474" ht="27.75" customHeight="1"/>
    <row r="475" ht="31.5" customHeight="1"/>
    <row r="476" ht="29.25" customHeight="1"/>
    <row r="477" ht="100.5" customHeight="1"/>
    <row r="478" ht="30" customHeight="1"/>
    <row r="479" ht="36" customHeight="1"/>
    <row r="480" ht="31.5" customHeight="1"/>
    <row r="481" ht="71.25" customHeight="1"/>
    <row r="482" ht="38.25" customHeight="1"/>
    <row r="483" ht="40.5" customHeight="1"/>
    <row r="484" ht="47.25" customHeight="1"/>
    <row r="485" ht="41.25" customHeight="1"/>
    <row r="486" ht="57.75" customHeight="1"/>
    <row r="487" ht="31.5" customHeight="1"/>
    <row r="488" ht="34.5" customHeight="1"/>
    <row r="489" ht="36" customHeight="1"/>
    <row r="490" ht="35.25" customHeight="1"/>
    <row r="491" ht="30" customHeight="1"/>
    <row r="492" ht="33.75" customHeight="1"/>
    <row r="493" ht="39.75" customHeight="1"/>
    <row r="494" ht="124.5" customHeight="1"/>
    <row r="495" ht="37.5" customHeight="1"/>
    <row r="496" ht="32.25" customHeight="1"/>
    <row r="497" ht="35.25" customHeight="1"/>
    <row r="498" ht="33.75" customHeight="1"/>
    <row r="499" ht="76.5" customHeight="1"/>
    <row r="500" ht="39.75" customHeight="1"/>
    <row r="501" ht="39" customHeight="1"/>
    <row r="502" ht="70.5" customHeight="1"/>
    <row r="503" ht="28.5" customHeight="1"/>
    <row r="504" ht="36" customHeight="1"/>
    <row r="505" ht="54" customHeight="1"/>
    <row r="506" ht="38.25" customHeight="1"/>
    <row r="507" ht="54" customHeight="1"/>
    <row r="508" ht="35.25" customHeight="1"/>
    <row r="509" ht="64.5" customHeight="1"/>
    <row r="510" ht="37.5" customHeight="1"/>
    <row r="511" ht="38.25" customHeight="1"/>
    <row r="512" ht="32.25" customHeight="1"/>
    <row r="513" ht="29.25" customHeight="1"/>
    <row r="514" ht="31.5" customHeight="1"/>
    <row r="515" ht="65.25" customHeight="1"/>
    <row r="516" ht="33.75" customHeight="1"/>
    <row r="517" ht="35.25" customHeight="1"/>
    <row r="518" ht="37.5" customHeight="1"/>
    <row r="519" ht="37.5" customHeight="1"/>
    <row r="520" ht="37.5" customHeight="1"/>
    <row r="521" ht="36" customHeight="1"/>
    <row r="522" ht="30.75" customHeight="1"/>
    <row r="523" ht="33" customHeight="1"/>
    <row r="524" ht="36.75" customHeight="1"/>
    <row r="525" ht="93.75" customHeight="1"/>
    <row r="526" ht="34.5" customHeight="1"/>
    <row r="527" ht="33" customHeight="1"/>
    <row r="528" ht="38.25" customHeight="1"/>
    <row r="529" ht="54.75" customHeight="1"/>
    <row r="530" ht="28.5" customHeight="1"/>
    <row r="531" ht="57" customHeight="1"/>
    <row r="532" ht="30" customHeight="1"/>
    <row r="533" ht="30" customHeight="1"/>
    <row r="534" ht="30" customHeight="1"/>
    <row r="535" ht="34.5" customHeight="1"/>
    <row r="536" ht="33" customHeight="1"/>
    <row r="537" ht="30.75" customHeight="1"/>
    <row r="538" ht="32.25" customHeight="1"/>
    <row r="539" ht="31.5" customHeight="1"/>
    <row r="540" ht="31.5" customHeight="1"/>
    <row r="541" ht="26.25" customHeight="1"/>
    <row r="542" ht="61.5" customHeight="1"/>
    <row r="543" ht="30" customHeight="1"/>
    <row r="544" ht="25.5" customHeight="1"/>
    <row r="545" ht="29.25" customHeight="1"/>
    <row r="546" ht="29.25" customHeight="1"/>
    <row r="547" ht="27.75" customHeight="1"/>
    <row r="548" ht="38.25" customHeight="1"/>
    <row r="549" ht="30.75" customHeight="1"/>
    <row r="550" ht="87" customHeight="1"/>
    <row r="551" ht="32.25" customHeight="1"/>
    <row r="552" ht="29.25" customHeight="1"/>
    <row r="553" ht="31.5" customHeight="1"/>
    <row r="554" ht="33.75" customHeight="1"/>
    <row r="555" ht="29.25" customHeight="1"/>
    <row r="556" ht="32.25" customHeight="1"/>
    <row r="557" ht="30.75" customHeight="1"/>
    <row r="558" ht="82.5" customHeight="1"/>
    <row r="559" ht="32.25" customHeight="1"/>
    <row r="560" ht="30.75" customHeight="1"/>
    <row r="561" ht="33.75" customHeight="1"/>
    <row r="562" ht="38.25" customHeight="1"/>
    <row r="563" ht="34.5" customHeight="1"/>
    <row r="564" ht="37.5" customHeight="1"/>
    <row r="565" ht="84.75" customHeight="1"/>
    <row r="566" ht="32.25" customHeight="1"/>
    <row r="567" ht="32.25" customHeight="1"/>
    <row r="568" ht="39" customHeight="1"/>
    <row r="569" ht="32.25" customHeight="1"/>
    <row r="570" ht="30" customHeight="1"/>
    <row r="571" ht="32.25" customHeight="1"/>
    <row r="572" ht="39" customHeight="1"/>
    <row r="573" ht="36" customHeight="1"/>
    <row r="574" ht="39" customHeight="1"/>
    <row r="575" ht="39" customHeight="1"/>
    <row r="576" ht="39" customHeight="1"/>
    <row r="577" ht="39" customHeight="1"/>
    <row r="578" ht="39" customHeight="1"/>
    <row r="579" ht="72" customHeight="1"/>
    <row r="580" ht="40.5" customHeight="1"/>
    <row r="581" ht="36" customHeight="1"/>
    <row r="582" ht="37.5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34.5" customHeight="1"/>
    <row r="597" ht="79.5" customHeight="1"/>
    <row r="598" ht="34.5" customHeight="1"/>
    <row r="599" ht="48.75" customHeight="1"/>
    <row r="600" ht="60.75" customHeight="1"/>
    <row r="601" ht="40.5" customHeight="1"/>
    <row r="602" ht="60" customHeight="1"/>
    <row r="603" ht="36.75" customHeight="1"/>
    <row r="604" ht="61.5" customHeight="1"/>
    <row r="605" ht="36" customHeight="1"/>
    <row r="606" ht="33" customHeight="1"/>
    <row r="607" ht="33.75" customHeight="1"/>
    <row r="608" ht="39" customHeight="1"/>
    <row r="609" ht="31.5" customHeight="1"/>
    <row r="610" ht="113.25" customHeight="1"/>
    <row r="611" ht="31.5" customHeight="1"/>
    <row r="612" ht="30.75" customHeight="1"/>
    <row r="613" ht="36.75" customHeight="1"/>
    <row r="614" ht="97.5" customHeight="1"/>
    <row r="615" ht="33.75" customHeight="1"/>
    <row r="616" ht="33.75" customHeight="1"/>
    <row r="617" ht="35.25" customHeight="1"/>
    <row r="618" ht="36.75" customHeight="1"/>
    <row r="619" ht="91.5" customHeight="1"/>
    <row r="620" ht="39" customHeight="1"/>
    <row r="621" ht="36.75" customHeight="1"/>
    <row r="622" ht="33.75" customHeight="1"/>
    <row r="623" ht="32.25" customHeight="1"/>
    <row r="624" ht="44.25" customHeight="1"/>
    <row r="625" ht="36.75" customHeight="1"/>
    <row r="626" ht="45" customHeight="1"/>
    <row r="627" ht="43.5" customHeight="1"/>
    <row r="628" ht="103.5" customHeight="1"/>
    <row r="629" ht="41.25" customHeight="1"/>
    <row r="630" ht="43.5" customHeight="1"/>
    <row r="631" ht="41.25" customHeight="1"/>
    <row r="632" ht="36.75" customHeight="1"/>
    <row r="633" ht="52.5" customHeight="1"/>
    <row r="634" ht="102.75" customHeight="1"/>
    <row r="635" ht="34.5" customHeight="1"/>
    <row r="636" ht="36.75" customHeight="1"/>
    <row r="637" ht="36" customHeight="1"/>
    <row r="638" ht="36.75" customHeight="1"/>
    <row r="639" ht="94.5" customHeight="1"/>
    <row r="640" ht="39.75" customHeight="1"/>
    <row r="641" ht="36" customHeight="1"/>
    <row r="642" ht="43.5" customHeight="1"/>
    <row r="643" ht="34.5" customHeight="1"/>
    <row r="644" ht="31.5" customHeight="1"/>
    <row r="645" ht="33.75" customHeight="1"/>
    <row r="646" ht="43.5" customHeight="1"/>
    <row r="647" ht="32.25" customHeight="1"/>
    <row r="648" ht="35.25" customHeight="1"/>
    <row r="649" ht="38.25" customHeight="1"/>
    <row r="650" ht="33" customHeight="1"/>
    <row r="651" ht="42.75" customHeight="1"/>
    <row r="652" ht="35.25" customHeight="1"/>
    <row r="653" ht="34.5" customHeight="1"/>
    <row r="654" ht="36.75" customHeight="1"/>
    <row r="655" ht="36.75" customHeight="1"/>
    <row r="656" ht="36" customHeight="1"/>
    <row r="657" ht="35.25" customHeight="1"/>
    <row r="658" ht="39" customHeight="1"/>
    <row r="659" ht="38.25" customHeight="1"/>
    <row r="660" ht="36.75" customHeight="1"/>
    <row r="661" ht="35.25" customHeight="1"/>
    <row r="662" ht="31.5" customHeight="1"/>
    <row r="663" ht="32.25" customHeight="1"/>
    <row r="664" ht="95.25" customHeight="1"/>
    <row r="665" ht="32.25" customHeight="1"/>
    <row r="666" ht="39" customHeight="1"/>
    <row r="667" ht="39" customHeight="1"/>
    <row r="668" ht="39" customHeight="1"/>
    <row r="669" ht="36" customHeight="1"/>
    <row r="670" ht="35.25" customHeight="1"/>
    <row r="671" ht="32.25" customHeight="1"/>
    <row r="672" ht="72.75" customHeight="1"/>
    <row r="673" ht="35.25" customHeight="1"/>
    <row r="674" ht="35.25" customHeight="1"/>
    <row r="675" ht="33.75" customHeight="1"/>
    <row r="676" ht="34.5" customHeight="1"/>
    <row r="677" ht="39" customHeight="1"/>
    <row r="678" ht="69" customHeight="1"/>
    <row r="679" ht="34.5" customHeight="1"/>
    <row r="680" ht="34.5" customHeight="1"/>
    <row r="681" ht="34.5" customHeight="1"/>
    <row r="682" ht="35.25" customHeight="1"/>
    <row r="683" ht="47.25" customHeight="1"/>
    <row r="684" ht="60" customHeight="1"/>
    <row r="685" ht="65.25" customHeight="1"/>
    <row r="686" ht="33.75" customHeight="1"/>
    <row r="687" ht="99" customHeight="1"/>
    <row r="688" ht="36.75" customHeight="1"/>
    <row r="689" ht="35.25" customHeight="1"/>
    <row r="690" ht="31.5" customHeight="1"/>
    <row r="691" ht="33" customHeight="1"/>
    <row r="692" ht="36" customHeight="1"/>
    <row r="693" ht="38.25" customHeight="1"/>
    <row r="694" ht="38.25" customHeight="1"/>
    <row r="695" ht="34.5" customHeight="1"/>
    <row r="696" ht="34.5" customHeight="1"/>
    <row r="697" ht="34.5" customHeight="1"/>
    <row r="698" ht="37.5" customHeight="1"/>
    <row r="699" ht="43.5" customHeight="1"/>
    <row r="700" ht="43.5" customHeight="1"/>
    <row r="701" ht="43.5" customHeight="1"/>
    <row r="702" ht="43.5" customHeight="1"/>
    <row r="703" ht="43.5" customHeight="1"/>
    <row r="704" ht="40.5" customHeight="1"/>
    <row r="705" ht="43.5" customHeight="1"/>
    <row r="706" ht="37.5" customHeight="1"/>
    <row r="707" ht="34.5" customHeight="1"/>
    <row r="708" ht="40.5" customHeight="1"/>
    <row r="709" ht="47.25" customHeight="1"/>
    <row r="710" ht="40.5" customHeight="1"/>
    <row r="711" ht="36.75" customHeight="1"/>
    <row r="712" ht="33" customHeight="1"/>
    <row r="713" ht="35.25" customHeight="1"/>
    <row r="714" ht="42" customHeight="1"/>
    <row r="715" ht="41.25" customHeight="1"/>
    <row r="716" ht="33.75" customHeight="1"/>
    <row r="717" ht="45" customHeight="1"/>
    <row r="718" ht="51" customHeight="1"/>
    <row r="719" ht="48" customHeight="1"/>
    <row r="720" ht="53.25" customHeight="1"/>
    <row r="721" ht="53.25" customHeight="1"/>
    <row r="722" ht="40.5" customHeight="1"/>
    <row r="723" ht="60" customHeight="1"/>
    <row r="724" ht="51" customHeight="1"/>
    <row r="725" ht="63.75" customHeight="1"/>
    <row r="726" ht="46.5" customHeight="1"/>
    <row r="727" ht="59.25" customHeight="1"/>
    <row r="728" ht="74.25" customHeight="1"/>
    <row r="729" ht="58.5" customHeight="1"/>
    <row r="730" ht="42.75" customHeight="1"/>
    <row r="731" ht="42" customHeight="1"/>
    <row r="732" ht="53.25" customHeight="1"/>
    <row r="733" ht="53.25" customHeight="1"/>
    <row r="734" ht="66.75" customHeight="1"/>
    <row r="735" ht="72" customHeight="1"/>
    <row r="736" ht="53.25" customHeight="1"/>
    <row r="737" ht="60.75" customHeight="1"/>
    <row r="738" ht="60" customHeight="1"/>
    <row r="739" ht="64.5" customHeight="1"/>
    <row r="740" ht="93" customHeight="1"/>
    <row r="741" ht="66.75" customHeight="1"/>
    <row r="742" ht="65.25" customHeight="1"/>
    <row r="743" ht="57" customHeight="1"/>
    <row r="744" ht="40.5" customHeight="1"/>
    <row r="745" ht="51" customHeight="1"/>
    <row r="746" ht="57" customHeight="1"/>
    <row r="747" ht="43.5" customHeight="1"/>
    <row r="748" ht="39.75" customHeight="1"/>
    <row r="749" ht="33.75" customHeight="1"/>
    <row r="750" ht="36" customHeight="1"/>
    <row r="751" ht="32.25" customHeight="1"/>
  </sheetData>
  <mergeCells count="72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1:S71"/>
    <mergeCell ref="B10:B11"/>
    <mergeCell ref="A57:F57"/>
    <mergeCell ref="A58:R58"/>
    <mergeCell ref="I60:S60"/>
    <mergeCell ref="I61:S61"/>
    <mergeCell ref="B42:F42"/>
    <mergeCell ref="M70:R70"/>
    <mergeCell ref="B44:F44"/>
    <mergeCell ref="B45:F45"/>
    <mergeCell ref="F10:F11"/>
    <mergeCell ref="F26:F37"/>
    <mergeCell ref="E46:E47"/>
    <mergeCell ref="F46:F47"/>
    <mergeCell ref="B12:F12"/>
    <mergeCell ref="A46:A53"/>
    <mergeCell ref="M69:S69"/>
    <mergeCell ref="B49:F49"/>
    <mergeCell ref="M68:S68"/>
    <mergeCell ref="A59:S59"/>
    <mergeCell ref="B53:F53"/>
    <mergeCell ref="E50:E51"/>
    <mergeCell ref="F50:F51"/>
    <mergeCell ref="B52:F52"/>
    <mergeCell ref="B50:B51"/>
    <mergeCell ref="A54:A56"/>
    <mergeCell ref="B55:F55"/>
    <mergeCell ref="B56:F56"/>
    <mergeCell ref="P4:R4"/>
    <mergeCell ref="I4:I5"/>
    <mergeCell ref="A43:A45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0:C51"/>
    <mergeCell ref="B46:B48"/>
    <mergeCell ref="C46:C48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3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98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219" customHeight="1">
      <c r="A4" s="398" t="s">
        <v>405</v>
      </c>
      <c r="B4" s="399" t="s">
        <v>406</v>
      </c>
      <c r="C4" s="400"/>
      <c r="D4" s="401" t="s">
        <v>407</v>
      </c>
      <c r="E4" s="401" t="s">
        <v>408</v>
      </c>
      <c r="F4" s="399" t="s">
        <v>409</v>
      </c>
      <c r="G4" s="400"/>
      <c r="H4" s="401" t="s">
        <v>410</v>
      </c>
      <c r="I4" s="401" t="s">
        <v>411</v>
      </c>
      <c r="J4" s="401" t="s">
        <v>412</v>
      </c>
      <c r="K4" s="399" t="s">
        <v>413</v>
      </c>
      <c r="L4" s="400"/>
      <c r="M4" s="399" t="s">
        <v>362</v>
      </c>
      <c r="N4" s="400"/>
      <c r="O4" s="403" t="s">
        <v>414</v>
      </c>
      <c r="P4" s="404"/>
      <c r="Q4" s="405"/>
    </row>
    <row r="5" spans="1:17" ht="409.5" customHeight="1">
      <c r="A5" s="398"/>
      <c r="B5" s="202" t="s">
        <v>415</v>
      </c>
      <c r="C5" s="164" t="s">
        <v>416</v>
      </c>
      <c r="D5" s="402"/>
      <c r="E5" s="402"/>
      <c r="F5" s="164" t="s">
        <v>417</v>
      </c>
      <c r="G5" s="164" t="s">
        <v>418</v>
      </c>
      <c r="H5" s="402"/>
      <c r="I5" s="402"/>
      <c r="J5" s="402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6"/>
      <c r="D6" s="407" t="s">
        <v>3</v>
      </c>
      <c r="E6" s="410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6"/>
      <c r="D7" s="408"/>
      <c r="E7" s="411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6"/>
      <c r="D8" s="408"/>
      <c r="E8" s="411"/>
      <c r="F8" s="204">
        <v>1914</v>
      </c>
      <c r="G8" s="204">
        <v>6063</v>
      </c>
      <c r="H8" s="204">
        <f>'flood &amp; Drought situation '!I44</f>
        <v>0</v>
      </c>
      <c r="I8" s="204">
        <f>'flood &amp; Drought situation '!J44</f>
        <v>0</v>
      </c>
      <c r="J8" s="204">
        <f>'flood &amp; Drought situation '!K44</f>
        <v>0</v>
      </c>
      <c r="K8" s="204">
        <f>'flood &amp; Drought situation '!L44</f>
        <v>0</v>
      </c>
      <c r="L8" s="204">
        <v>0</v>
      </c>
      <c r="M8" s="204">
        <f>'flood &amp; Drought situation '!N44</f>
        <v>0</v>
      </c>
      <c r="N8" s="204">
        <f>'flood &amp; Drought situation '!O44</f>
        <v>0</v>
      </c>
      <c r="O8" s="204">
        <f>'flood &amp; Drought situation '!P44</f>
        <v>0</v>
      </c>
      <c r="P8" s="204">
        <f>'flood &amp; Drought situation '!Q44</f>
        <v>0</v>
      </c>
      <c r="Q8" s="204">
        <f>'flood &amp; Drought situation '!R44</f>
        <v>0</v>
      </c>
    </row>
    <row r="9" spans="1:17" s="2" customFormat="1" ht="110.25" customHeight="1">
      <c r="A9" s="167">
        <v>4</v>
      </c>
      <c r="B9" s="225" t="s">
        <v>73</v>
      </c>
      <c r="C9" s="406"/>
      <c r="D9" s="408"/>
      <c r="E9" s="411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2" customFormat="1" ht="110.25" customHeight="1">
      <c r="A10" s="167">
        <v>5</v>
      </c>
      <c r="B10" s="225" t="s">
        <v>458</v>
      </c>
      <c r="C10" s="406"/>
      <c r="D10" s="409"/>
      <c r="E10" s="412"/>
      <c r="F10" s="205">
        <v>1154</v>
      </c>
      <c r="G10" s="205">
        <v>4327</v>
      </c>
      <c r="H10" s="204">
        <f>'flood &amp; Drought situation '!I52</f>
        <v>0</v>
      </c>
      <c r="I10" s="204">
        <f>'flood &amp; Drought situation '!J52</f>
        <v>0</v>
      </c>
      <c r="J10" s="204">
        <f>'flood &amp; Drought situation '!K52</f>
        <v>0</v>
      </c>
      <c r="K10" s="204">
        <f>'flood &amp; Drought situation '!L52</f>
        <v>0</v>
      </c>
      <c r="L10" s="204">
        <f>'flood &amp; Drought situation '!M52</f>
        <v>0</v>
      </c>
      <c r="M10" s="204">
        <f>'flood &amp; Drought situation '!N52</f>
        <v>0</v>
      </c>
      <c r="N10" s="204">
        <f>'flood &amp; Drought situation '!O52</f>
        <v>0</v>
      </c>
      <c r="O10" s="204">
        <f>'flood &amp; Drought situation '!P52</f>
        <v>0</v>
      </c>
      <c r="P10" s="204">
        <f>'flood &amp; Drought situation '!Q52</f>
        <v>0</v>
      </c>
      <c r="Q10" s="204">
        <f>'flood &amp; Drought situation '!R52</f>
        <v>0</v>
      </c>
    </row>
    <row r="11" spans="1:17" s="168" customFormat="1" ht="110.25" customHeight="1">
      <c r="A11" s="413" t="s">
        <v>425</v>
      </c>
      <c r="B11" s="414"/>
      <c r="C11" s="414"/>
      <c r="D11" s="414"/>
      <c r="E11" s="415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426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7" t="s">
        <v>469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9" t="s">
        <v>464</v>
      </c>
      <c r="M20" s="419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7" t="s">
        <v>488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7" t="s">
        <v>489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87" t="s">
        <v>122</v>
      </c>
      <c r="M23" s="387"/>
      <c r="N23" s="387"/>
      <c r="O23" s="387"/>
      <c r="P23" s="387"/>
      <c r="Q23" s="387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0" t="s">
        <v>75</v>
      </c>
      <c r="B3" s="125" t="s">
        <v>75</v>
      </c>
      <c r="D3" s="420" t="s">
        <v>88</v>
      </c>
      <c r="E3" s="125" t="s">
        <v>340</v>
      </c>
    </row>
    <row r="4" spans="1:5">
      <c r="A4" s="421"/>
      <c r="B4" s="423" t="s">
        <v>265</v>
      </c>
      <c r="D4" s="421"/>
      <c r="E4" s="126" t="s">
        <v>341</v>
      </c>
    </row>
    <row r="5" spans="1:5">
      <c r="A5" s="421"/>
      <c r="B5" s="423"/>
      <c r="D5" s="421"/>
      <c r="E5" s="126" t="s">
        <v>342</v>
      </c>
    </row>
    <row r="6" spans="1:5">
      <c r="A6" s="421"/>
      <c r="B6" s="126" t="s">
        <v>318</v>
      </c>
      <c r="D6" s="421"/>
      <c r="E6" s="126" t="s">
        <v>343</v>
      </c>
    </row>
    <row r="7" spans="1:5">
      <c r="A7" s="421"/>
      <c r="B7" s="126" t="s">
        <v>268</v>
      </c>
      <c r="D7" s="421"/>
      <c r="E7" s="126" t="s">
        <v>344</v>
      </c>
    </row>
    <row r="8" spans="1:5">
      <c r="A8" s="421"/>
      <c r="B8" s="126" t="s">
        <v>314</v>
      </c>
      <c r="D8" s="421"/>
      <c r="E8" s="126" t="s">
        <v>345</v>
      </c>
    </row>
    <row r="9" spans="1:5">
      <c r="A9" s="421"/>
      <c r="B9" s="126" t="s">
        <v>269</v>
      </c>
      <c r="D9" s="421"/>
      <c r="E9" s="126" t="s">
        <v>346</v>
      </c>
    </row>
    <row r="10" spans="1:5">
      <c r="A10" s="421"/>
      <c r="B10" s="126" t="s">
        <v>336</v>
      </c>
      <c r="D10" s="421"/>
      <c r="E10" s="126" t="s">
        <v>347</v>
      </c>
    </row>
    <row r="11" spans="1:5">
      <c r="A11" s="421"/>
      <c r="B11" s="126" t="s">
        <v>317</v>
      </c>
      <c r="D11" s="421"/>
      <c r="E11" s="126" t="s">
        <v>348</v>
      </c>
    </row>
    <row r="12" spans="1:5">
      <c r="A12" s="421"/>
      <c r="B12" s="126" t="s">
        <v>273</v>
      </c>
      <c r="D12" s="421"/>
      <c r="E12" s="126" t="s">
        <v>349</v>
      </c>
    </row>
    <row r="13" spans="1:5">
      <c r="A13" s="421"/>
      <c r="B13" s="126" t="s">
        <v>319</v>
      </c>
      <c r="D13" s="421"/>
      <c r="E13" s="126" t="s">
        <v>350</v>
      </c>
    </row>
    <row r="14" spans="1:5">
      <c r="A14" s="421"/>
      <c r="B14" s="126" t="s">
        <v>316</v>
      </c>
      <c r="D14" s="421"/>
      <c r="E14" s="126" t="s">
        <v>351</v>
      </c>
    </row>
    <row r="15" spans="1:5">
      <c r="A15" s="421"/>
      <c r="B15" s="126" t="s">
        <v>274</v>
      </c>
      <c r="D15" s="421"/>
      <c r="E15" s="126" t="s">
        <v>294</v>
      </c>
    </row>
    <row r="16" spans="1:5">
      <c r="A16" s="421"/>
      <c r="B16" s="126" t="s">
        <v>275</v>
      </c>
      <c r="D16" s="421"/>
      <c r="E16" s="126" t="s">
        <v>352</v>
      </c>
    </row>
    <row r="17" spans="1:5">
      <c r="A17" s="421"/>
      <c r="B17" s="126" t="s">
        <v>315</v>
      </c>
      <c r="D17" s="421"/>
      <c r="E17" s="126" t="s">
        <v>353</v>
      </c>
    </row>
    <row r="18" spans="1:5" ht="16.5" thickBot="1">
      <c r="A18" s="421"/>
      <c r="B18" s="126" t="s">
        <v>276</v>
      </c>
      <c r="D18" s="422"/>
      <c r="E18" s="127" t="s">
        <v>339</v>
      </c>
    </row>
    <row r="19" spans="1:5" ht="16.5" thickBot="1">
      <c r="A19" s="421"/>
      <c r="B19" s="126" t="s">
        <v>356</v>
      </c>
      <c r="D19" s="128"/>
      <c r="E19" s="128"/>
    </row>
    <row r="20" spans="1:5" ht="16.5" thickBot="1">
      <c r="A20" s="422"/>
      <c r="B20" s="127" t="s">
        <v>337</v>
      </c>
      <c r="D20" s="420" t="s">
        <v>328</v>
      </c>
      <c r="E20" s="125" t="s">
        <v>327</v>
      </c>
    </row>
    <row r="21" spans="1:5" ht="16.5" thickBot="1">
      <c r="A21" s="128"/>
      <c r="B21" s="128"/>
      <c r="D21" s="421"/>
      <c r="E21" s="129" t="s">
        <v>325</v>
      </c>
    </row>
    <row r="22" spans="1:5">
      <c r="A22" s="420" t="s">
        <v>359</v>
      </c>
      <c r="B22" s="125" t="s">
        <v>271</v>
      </c>
      <c r="D22" s="421"/>
      <c r="E22" s="129" t="s">
        <v>357</v>
      </c>
    </row>
    <row r="23" spans="1:5">
      <c r="A23" s="421"/>
      <c r="B23" s="126" t="s">
        <v>272</v>
      </c>
      <c r="D23" s="421"/>
      <c r="E23" s="126" t="s">
        <v>301</v>
      </c>
    </row>
    <row r="24" spans="1:5">
      <c r="A24" s="421"/>
      <c r="B24" s="126" t="s">
        <v>338</v>
      </c>
      <c r="D24" s="421"/>
      <c r="E24" s="129" t="s">
        <v>293</v>
      </c>
    </row>
    <row r="25" spans="1:5">
      <c r="A25" s="421"/>
      <c r="B25" s="126" t="s">
        <v>322</v>
      </c>
      <c r="D25" s="421"/>
      <c r="E25" s="126" t="s">
        <v>354</v>
      </c>
    </row>
    <row r="26" spans="1:5">
      <c r="A26" s="421"/>
      <c r="B26" s="126" t="s">
        <v>323</v>
      </c>
      <c r="D26" s="421"/>
      <c r="E26" s="126" t="s">
        <v>355</v>
      </c>
    </row>
    <row r="27" spans="1:5">
      <c r="A27" s="421"/>
      <c r="B27" s="126" t="s">
        <v>76</v>
      </c>
      <c r="D27" s="421"/>
      <c r="E27" s="129" t="s">
        <v>292</v>
      </c>
    </row>
    <row r="28" spans="1:5" ht="16.5" thickBot="1">
      <c r="A28" s="422"/>
      <c r="B28" s="127" t="s">
        <v>270</v>
      </c>
      <c r="D28" s="421"/>
      <c r="E28" s="129" t="s">
        <v>324</v>
      </c>
    </row>
    <row r="29" spans="1:5">
      <c r="D29" s="421"/>
      <c r="E29" s="126" t="s">
        <v>328</v>
      </c>
    </row>
    <row r="30" spans="1:5">
      <c r="D30" s="421"/>
      <c r="E30" s="126" t="s">
        <v>358</v>
      </c>
    </row>
    <row r="31" spans="1:5" ht="16.5" thickBot="1">
      <c r="D31" s="422"/>
      <c r="E31" s="127" t="s">
        <v>326</v>
      </c>
    </row>
    <row r="32" spans="1:5" ht="6" customHeight="1" thickBot="1">
      <c r="D32" s="128"/>
      <c r="E32" s="128"/>
    </row>
    <row r="33" spans="4:5">
      <c r="D33" s="420" t="s">
        <v>89</v>
      </c>
      <c r="E33" s="125" t="s">
        <v>277</v>
      </c>
    </row>
    <row r="34" spans="4:5">
      <c r="D34" s="421"/>
      <c r="E34" s="126" t="s">
        <v>278</v>
      </c>
    </row>
    <row r="35" spans="4:5">
      <c r="D35" s="421"/>
      <c r="E35" s="126" t="s">
        <v>279</v>
      </c>
    </row>
    <row r="36" spans="4:5">
      <c r="D36" s="421"/>
      <c r="E36" s="126" t="s">
        <v>280</v>
      </c>
    </row>
    <row r="37" spans="4:5">
      <c r="D37" s="421"/>
      <c r="E37" s="126" t="s">
        <v>332</v>
      </c>
    </row>
    <row r="38" spans="4:5">
      <c r="D38" s="421"/>
      <c r="E38" s="126" t="s">
        <v>281</v>
      </c>
    </row>
    <row r="39" spans="4:5">
      <c r="D39" s="421"/>
      <c r="E39" s="126" t="s">
        <v>266</v>
      </c>
    </row>
    <row r="40" spans="4:5">
      <c r="D40" s="421"/>
      <c r="E40" s="126" t="s">
        <v>282</v>
      </c>
    </row>
    <row r="41" spans="4:5">
      <c r="D41" s="421"/>
      <c r="E41" s="126" t="s">
        <v>283</v>
      </c>
    </row>
    <row r="42" spans="4:5">
      <c r="D42" s="421"/>
      <c r="E42" s="126" t="s">
        <v>284</v>
      </c>
    </row>
    <row r="43" spans="4:5">
      <c r="D43" s="421"/>
      <c r="E43" s="126" t="s">
        <v>285</v>
      </c>
    </row>
    <row r="44" spans="4:5">
      <c r="D44" s="421"/>
      <c r="E44" s="126" t="s">
        <v>286</v>
      </c>
    </row>
    <row r="45" spans="4:5">
      <c r="D45" s="421"/>
      <c r="E45" s="126" t="s">
        <v>287</v>
      </c>
    </row>
    <row r="46" spans="4:5">
      <c r="D46" s="421"/>
      <c r="E46" s="126" t="s">
        <v>288</v>
      </c>
    </row>
    <row r="47" spans="4:5">
      <c r="D47" s="421"/>
      <c r="E47" s="126" t="s">
        <v>289</v>
      </c>
    </row>
    <row r="48" spans="4:5">
      <c r="D48" s="421"/>
      <c r="E48" s="126" t="s">
        <v>290</v>
      </c>
    </row>
    <row r="49" spans="1:5">
      <c r="D49" s="421"/>
      <c r="E49" s="126" t="s">
        <v>291</v>
      </c>
    </row>
    <row r="50" spans="1:5">
      <c r="D50" s="421"/>
      <c r="E50" s="126" t="s">
        <v>333</v>
      </c>
    </row>
    <row r="51" spans="1:5" ht="16.5" thickBot="1">
      <c r="D51" s="422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0" t="s">
        <v>86</v>
      </c>
      <c r="B53" s="125" t="s">
        <v>295</v>
      </c>
    </row>
    <row r="54" spans="1:5">
      <c r="A54" s="421"/>
      <c r="B54" s="126" t="s">
        <v>330</v>
      </c>
    </row>
    <row r="55" spans="1:5">
      <c r="A55" s="421"/>
      <c r="B55" s="126" t="s">
        <v>296</v>
      </c>
    </row>
    <row r="56" spans="1:5">
      <c r="A56" s="421"/>
      <c r="B56" s="126" t="s">
        <v>297</v>
      </c>
    </row>
    <row r="57" spans="1:5">
      <c r="A57" s="421"/>
      <c r="B57" s="126" t="s">
        <v>329</v>
      </c>
    </row>
    <row r="58" spans="1:5">
      <c r="A58" s="421"/>
      <c r="B58" s="126" t="s">
        <v>331</v>
      </c>
    </row>
    <row r="59" spans="1:5">
      <c r="A59" s="421"/>
      <c r="B59" s="126" t="s">
        <v>86</v>
      </c>
    </row>
    <row r="60" spans="1:5" ht="16.5" thickBot="1">
      <c r="A60" s="422"/>
      <c r="B60" s="127" t="s">
        <v>298</v>
      </c>
    </row>
    <row r="61" spans="1:5" ht="16.5" thickBot="1">
      <c r="A61" s="128"/>
      <c r="B61" s="128"/>
    </row>
    <row r="62" spans="1:5">
      <c r="A62" s="420" t="s">
        <v>360</v>
      </c>
      <c r="B62" s="125" t="s">
        <v>302</v>
      </c>
    </row>
    <row r="63" spans="1:5">
      <c r="A63" s="421"/>
      <c r="B63" s="126" t="s">
        <v>303</v>
      </c>
    </row>
    <row r="64" spans="1:5">
      <c r="A64" s="421"/>
      <c r="B64" s="126" t="s">
        <v>304</v>
      </c>
    </row>
    <row r="65" spans="1:2">
      <c r="A65" s="421"/>
      <c r="B65" s="126" t="s">
        <v>305</v>
      </c>
    </row>
    <row r="66" spans="1:2">
      <c r="A66" s="421"/>
      <c r="B66" s="126" t="s">
        <v>267</v>
      </c>
    </row>
    <row r="67" spans="1:2">
      <c r="A67" s="421"/>
      <c r="B67" s="126" t="s">
        <v>306</v>
      </c>
    </row>
    <row r="68" spans="1:2">
      <c r="A68" s="421"/>
      <c r="B68" s="126" t="s">
        <v>307</v>
      </c>
    </row>
    <row r="69" spans="1:2">
      <c r="A69" s="421"/>
      <c r="B69" s="126" t="s">
        <v>308</v>
      </c>
    </row>
    <row r="70" spans="1:2">
      <c r="A70" s="421"/>
      <c r="B70" s="126" t="s">
        <v>309</v>
      </c>
    </row>
    <row r="71" spans="1:2">
      <c r="A71" s="421"/>
      <c r="B71" s="126" t="s">
        <v>310</v>
      </c>
    </row>
    <row r="72" spans="1:2">
      <c r="A72" s="421"/>
      <c r="B72" s="126" t="s">
        <v>311</v>
      </c>
    </row>
    <row r="73" spans="1:2">
      <c r="A73" s="421"/>
      <c r="B73" s="126" t="s">
        <v>312</v>
      </c>
    </row>
    <row r="74" spans="1:2">
      <c r="A74" s="421"/>
      <c r="B74" s="126" t="s">
        <v>313</v>
      </c>
    </row>
    <row r="75" spans="1:2" ht="16.5" thickBot="1">
      <c r="A75" s="422"/>
      <c r="B75" s="127" t="s">
        <v>335</v>
      </c>
    </row>
    <row r="76" spans="1:2" ht="16.5" thickBot="1">
      <c r="A76" s="128"/>
      <c r="B76" s="128"/>
    </row>
    <row r="77" spans="1:2">
      <c r="A77" s="420" t="s">
        <v>85</v>
      </c>
      <c r="B77" s="125" t="s">
        <v>299</v>
      </c>
    </row>
    <row r="78" spans="1:2">
      <c r="A78" s="421"/>
      <c r="B78" s="126" t="s">
        <v>9</v>
      </c>
    </row>
    <row r="79" spans="1:2">
      <c r="A79" s="421"/>
      <c r="B79" s="126" t="s">
        <v>300</v>
      </c>
    </row>
    <row r="80" spans="1:2">
      <c r="A80" s="421"/>
      <c r="B80" s="126" t="s">
        <v>321</v>
      </c>
    </row>
    <row r="81" spans="1:2">
      <c r="A81" s="421"/>
      <c r="B81" s="126" t="s">
        <v>85</v>
      </c>
    </row>
    <row r="82" spans="1:2" ht="16.5" thickBot="1">
      <c r="A82" s="422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2018-01-22T04:08:56Z</cp:lastPrinted>
  <dcterms:created xsi:type="dcterms:W3CDTF">2015-05-12T04:00:00Z</dcterms:created>
  <dcterms:modified xsi:type="dcterms:W3CDTF">2018-01-22T04:09:44Z</dcterms:modified>
</cp:coreProperties>
</file>