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3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1" i="10" l="1"/>
  <c r="I71" i="10"/>
  <c r="J71" i="10"/>
  <c r="K71" i="10"/>
  <c r="L71" i="10"/>
  <c r="M71" i="10"/>
  <c r="N71" i="10"/>
  <c r="O71" i="10"/>
  <c r="P71" i="10"/>
  <c r="Q71" i="10"/>
  <c r="R71" i="10"/>
  <c r="G71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<sst xmlns="http://schemas.openxmlformats.org/spreadsheetml/2006/main" count="637" uniqueCount="507">
  <si>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</si>
  <si>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</si>
  <si>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</si>
  <si>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</si>
  <si>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</si>
  <si>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</si>
  <si>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</si>
  <si>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</si>
  <si>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</si>
  <si>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</si>
  <si>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</si>
  <si>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</si>
  <si>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</si>
  <si>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</si>
  <si>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</si>
  <si>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</si>
  <si>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</si>
  <si>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</si>
  <si>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</si>
  <si>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</si>
  <si>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</si>
  <si>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</si>
  <si>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</si>
  <si>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</si>
  <si>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</si>
  <si>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</si>
  <si>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</si>
  <si>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</si>
  <si>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</si>
  <si>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</si>
  <si>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</si>
  <si>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</si>
  <si>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</si>
  <si>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</si>
  <si>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</si>
  <si>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</si>
  <si>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</si>
  <si>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</si>
  <si>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</si>
  <si>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</si>
  <si>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</si>
  <si>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</si>
  <si>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</si>
  <si>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</si>
  <si>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</si>
  <si>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</si>
  <si>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</si>
  <si>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</si>
  <si>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</si>
  <si>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</si>
  <si>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</si>
  <si>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</si>
  <si>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</si>
  <si>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</si>
  <si>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</si>
  <si>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</si>
  <si>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</si>
  <si>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</si>
  <si>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</si>
  <si>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</si>
  <si>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</si>
  <si>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</si>
  <si>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</si>
  <si>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</si>
  <si>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</si>
  <si>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</si>
  <si>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</si>
  <si>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</si>
  <si>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</si>
  <si>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</si>
  <si>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</si>
  <si>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</si>
  <si>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</si>
  <si>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</si>
  <si>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</si>
  <si>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</si>
  <si>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</si>
  <si>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</si>
  <si>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</si>
  <si>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</si>
  <si>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</si>
  <si>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</si>
  <si>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</si>
  <si>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</si>
  <si>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</si>
  <si>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</si>
  <si>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</si>
  <si>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</si>
  <si>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</si>
  <si>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</si>
  <si>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</si>
  <si>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</si>
  <si>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</si>
  <si>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</si>
  <si>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</si>
  <si>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</si>
  <si>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</si>
  <si>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</si>
  <si>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</si>
  <si>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</si>
  <si>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</si>
  <si>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</si>
  <si>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</si>
  <si>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</si>
  <si>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</si>
  <si>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</si>
  <si>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</si>
  <si>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</si>
  <si>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</si>
  <si>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</si>
  <si>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</si>
  <si>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</si>
  <si>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</si>
  <si>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</si>
  <si>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</si>
  <si>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</si>
  <si>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</si>
  <si>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</si>
  <si>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</si>
  <si>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</si>
  <si>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</si>
  <si>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</si>
  <si>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</si>
  <si>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</si>
  <si>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</si>
  <si>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</si>
  <si>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</si>
  <si>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</si>
  <si>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</si>
  <si>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</si>
  <si>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</si>
  <si>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</si>
  <si>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</si>
  <si>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</si>
  <si>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</si>
  <si>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</si>
  <si>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</si>
  <si>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</si>
  <si>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</si>
  <si>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</si>
  <si>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</si>
  <si>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</si>
  <si>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</si>
  <si>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</si>
  <si>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</si>
  <si>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</si>
  <si>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</si>
  <si>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</si>
  <si>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</si>
  <si>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</si>
  <si>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</si>
  <si>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</si>
  <si>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</si>
  <si>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</si>
  <si>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</si>
  <si>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</si>
  <si>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</si>
  <si>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</si>
  <si>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</si>
  <si>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</si>
  <si>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</si>
  <si>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</si>
  <si>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</si>
  <si>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</si>
  <si>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</si>
  <si>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</si>
  <si>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</si>
  <si>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</si>
  <si>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</si>
  <si>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</si>
  <si>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</si>
  <si>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</si>
  <si>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</si>
  <si>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</si>
  <si>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</si>
  <si>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</si>
  <si>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</si>
  <si>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</si>
  <si>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</si>
  <si>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</si>
  <si>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</si>
  <si>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</si>
  <si>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</si>
  <si>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</si>
  <si>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</si>
  <si>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</si>
  <si>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</si>
  <si>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</si>
  <si>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</si>
  <si>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</si>
  <si>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</si>
  <si>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</si>
  <si>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</si>
  <si>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</si>
  <si>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</si>
  <si>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</si>
  <si>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</si>
  <si>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</si>
  <si>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</si>
  <si>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</si>
  <si>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</si>
  <si>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</si>
  <si>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</si>
  <si>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</si>
  <si>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</si>
  <si>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</si>
  <si>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</si>
  <si>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</si>
  <si>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</si>
  <si>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</si>
  <si>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</si>
  <si>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</si>
  <si>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</si>
  <si>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</si>
  <si>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</si>
  <si>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</si>
  <si>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</si>
  <si>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</si>
  <si>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</si>
  <si>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</si>
  <si>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</si>
  <si>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</si>
  <si>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</si>
  <si>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</si>
  <si>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</si>
  <si>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</si>
  <si>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</si>
  <si>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</si>
  <si>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</si>
  <si>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</si>
  <si>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</si>
  <si>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</si>
  <si>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</si>
  <si>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</si>
  <si>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</si>
  <si>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</si>
  <si>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</si>
  <si>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</si>
  <si>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</si>
  <si>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</si>
  <si>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</si>
  <si>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</si>
  <si>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</si>
  <si>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</si>
  <si>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</si>
  <si>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</si>
  <si>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</si>
  <si>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</si>
  <si>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</si>
  <si>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</si>
  <si>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</si>
  <si>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</si>
  <si>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</si>
  <si>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</si>
  <si>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</si>
  <si>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</si>
  <si>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</si>
  <si>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</si>
  <si>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</si>
  <si>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</si>
  <si>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</si>
  <si>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</si>
  <si>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</si>
  <si>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</si>
  <si>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</si>
  <si>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</si>
  <si>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</si>
  <si>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</si>
  <si>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</si>
  <si>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</si>
  <si>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</si>
  <si>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</si>
  <si>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</si>
  <si>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</si>
  <si>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</si>
  <si>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</si>
  <si>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</si>
  <si>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</si>
  <si>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</si>
  <si>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</si>
  <si>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</si>
  <si>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</si>
  <si>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</si>
  <si>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</si>
  <si>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</si>
  <si>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</si>
  <si>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</si>
  <si>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</si>
  <si>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</si>
  <si>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</si>
  <si>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</si>
  <si>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</si>
  <si>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</si>
  <si>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</si>
  <si>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</si>
  <si>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</si>
  <si>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</si>
  <si>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</si>
  <si>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</si>
  <si>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</si>
  <si>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</si>
  <si>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</si>
  <si>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</si>
  <si>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</si>
  <si>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</si>
  <si>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</si>
  <si>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</si>
  <si>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</si>
  <si>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</si>
  <si>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</si>
  <si>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</si>
  <si>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</si>
  <si>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</si>
  <si>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</si>
  <si>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</si>
  <si>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</si>
  <si>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</si>
  <si>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</si>
  <si>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</si>
  <si>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</si>
  <si>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</si>
  <si>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</si>
  <si>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</si>
  <si>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</si>
  <si>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</si>
  <si>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</si>
  <si>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</si>
  <si>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</si>
  <si>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</si>
  <si>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</si>
  <si>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</si>
  <si>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</si>
  <si>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</si>
  <si>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</si>
  <si>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</si>
  <si>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</si>
  <si>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</si>
  <si>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</si>
  <si>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</si>
  <si>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</si>
  <si>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</si>
  <si>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</si>
  <si>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</si>
  <si>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</si>
  <si>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</si>
  <si>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</si>
  <si>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</si>
  <si>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</si>
  <si>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</si>
  <si>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</si>
  <si>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</si>
  <si>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</si>
  <si>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</si>
  <si>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</si>
  <si>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</si>
  <si>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</si>
  <si>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</si>
  <si>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</si>
  <si>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</si>
  <si>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</si>
  <si>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</si>
  <si>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</si>
  <si>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</si>
  <si>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</si>
  <si>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</si>
  <si>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</si>
  <si>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</si>
  <si>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</si>
  <si>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</si>
  <si>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</si>
  <si>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</si>
  <si>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</si>
  <si>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</si>
  <si>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</si>
  <si>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</si>
  <si>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</si>
  <si>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</si>
  <si>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</si>
  <si>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</si>
  <si>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</si>
  <si>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</si>
  <si>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</si>
  <si>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</si>
  <si>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</si>
  <si>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</si>
  <si>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</si>
  <si>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</si>
  <si>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</si>
  <si>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</si>
  <si>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</si>
  <si>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</si>
  <si>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</si>
  <si>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</si>
  <si>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</si>
  <si>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</si>
  <si>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</si>
  <si>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</si>
  <si>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</si>
  <si>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</si>
  <si>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</si>
  <si>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</si>
  <si>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</si>
  <si>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</si>
  <si>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</si>
  <si>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</si>
  <si>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</si>
  <si>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</si>
  <si>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</si>
  <si>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</si>
  <si>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</si>
  <si>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</si>
  <si>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</si>
  <si>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</si>
  <si>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</si>
  <si>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</si>
  <si>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</si>
  <si>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</si>
  <si>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</si>
  <si>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</si>
  <si>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</si>
  <si>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</si>
  <si>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</si>
  <si>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</si>
  <si>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</si>
  <si>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</si>
  <si>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</si>
  <si>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</si>
  <si>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</si>
  <si>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</si>
  <si>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</si>
  <si>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</si>
  <si>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</si>
  <si>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</si>
  <si>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</si>
  <si>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</si>
  <si>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</si>
  <si>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</si>
  <si>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</si>
  <si>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</si>
  <si>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</si>
  <si>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</si>
  <si>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</si>
  <si>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</si>
  <si>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</si>
  <si>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</si>
  <si>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</si>
  <si>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</si>
  <si>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</si>
  <si>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</si>
  <si>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</si>
  <si>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</si>
  <si>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</si>
  <si>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</si>
  <si>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</si>
  <si>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</si>
  <si>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</si>
  <si>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</si>
  <si>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</si>
  <si>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</si>
  <si>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</si>
  <si>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</si>
  <si>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</si>
  <si>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</si>
  <si>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</si>
  <si>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</si>
  <si>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</si>
  <si>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</si>
  <si>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</si>
  <si>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</si>
  <si>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</si>
  <si>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</si>
  <si>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</si>
  <si>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</si>
  <si>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</si>
  <si>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</si>
  <si>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</si>
  <si>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</si>
  <si>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</si>
  <si>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</si>
  <si>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</si>
  <si>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</si>
  <si>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</si>
  <si>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</si>
  <si>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</si>
  <si>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</si>
  <si>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</si>
  <si>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</si>
  <si>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</si>
  <si>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</si>
  <si>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</si>
  <si>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</si>
  <si>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</si>
  <si>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</si>
  <si>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</si>
  <si>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</si>
  <si>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</si>
  <si>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</si>
  <si>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</si>
  <si>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</si>
  <si>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</si>
  <si>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</si>
  <si>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</si>
  <si>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Sampath Kukulavithana</t>
  </si>
  <si>
    <t>Duty Officer</t>
  </si>
  <si>
    <t>weerakoon uadaveriya tea factory, kotabatana tea factory</t>
  </si>
  <si>
    <t>Maho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</si>
  <si>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03rd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</si>
</sst>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03rd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view="pageBreakPreview" zoomScale="24" zoomScaleNormal="24" zoomScaleSheetLayoutView="24" zoomScalePageLayoutView="25" workbookViewId="0">
      <selection activeCell="N90" sqref="N90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0" t="s">
        <v>506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70"/>
      <c r="N1" s="370"/>
      <c r="O1" s="370"/>
      <c r="P1" s="370"/>
      <c r="Q1" s="370"/>
      <c r="R1" s="370"/>
      <c r="S1" s="371"/>
    </row>
    <row r="2" spans="1:19" ht="66.75" customHeight="1">
      <c r="A2" s="376" t="s">
        <v>365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</row>
    <row r="3" spans="1:19" ht="66.75" customHeight="1">
      <c r="A3" s="376" t="s">
        <v>363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</row>
    <row r="4" spans="1:19" ht="229.5" customHeight="1">
      <c r="A4" s="372" t="s">
        <v>366</v>
      </c>
      <c r="B4" s="377" t="s">
        <v>0</v>
      </c>
      <c r="C4" s="378" t="s">
        <v>364</v>
      </c>
      <c r="D4" s="379"/>
      <c r="E4" s="372" t="s">
        <v>367</v>
      </c>
      <c r="F4" s="372" t="s">
        <v>368</v>
      </c>
      <c r="G4" s="378" t="s">
        <v>369</v>
      </c>
      <c r="H4" s="379"/>
      <c r="I4" s="372" t="s">
        <v>370</v>
      </c>
      <c r="J4" s="372" t="s">
        <v>371</v>
      </c>
      <c r="K4" s="372" t="s">
        <v>372</v>
      </c>
      <c r="L4" s="378" t="s">
        <v>373</v>
      </c>
      <c r="M4" s="379"/>
      <c r="N4" s="378" t="s">
        <v>362</v>
      </c>
      <c r="O4" s="379"/>
      <c r="P4" s="378" t="s">
        <v>374</v>
      </c>
      <c r="Q4" s="380"/>
      <c r="R4" s="379"/>
      <c r="S4" s="372" t="s">
        <v>375</v>
      </c>
    </row>
    <row r="5" spans="1:19" ht="327" customHeight="1">
      <c r="A5" s="373"/>
      <c r="B5" s="377"/>
      <c r="C5" s="229" t="s">
        <v>376</v>
      </c>
      <c r="D5" s="229" t="s">
        <v>392</v>
      </c>
      <c r="E5" s="373"/>
      <c r="F5" s="373"/>
      <c r="G5" s="229" t="s">
        <v>377</v>
      </c>
      <c r="H5" s="229" t="s">
        <v>378</v>
      </c>
      <c r="I5" s="373"/>
      <c r="J5" s="373"/>
      <c r="K5" s="373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3"/>
    </row>
    <row r="6" spans="1:19" s="2" customFormat="1" ht="270" customHeight="1">
      <c r="A6" s="345" t="s">
        <v>496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499</v>
      </c>
    </row>
    <row r="7" spans="1:19" s="2" customFormat="1" ht="51" customHeight="1">
      <c r="A7" s="346"/>
      <c r="B7" s="374" t="s">
        <v>383</v>
      </c>
      <c r="C7" s="375"/>
      <c r="D7" s="375"/>
      <c r="E7" s="375"/>
      <c r="F7" s="375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63" t="s">
        <v>384</v>
      </c>
      <c r="C8" s="354"/>
      <c r="D8" s="354"/>
      <c r="E8" s="354"/>
      <c r="F8" s="354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6" t="s">
        <v>493</v>
      </c>
      <c r="B9" s="347">
        <v>2</v>
      </c>
      <c r="C9" s="345" t="s">
        <v>453</v>
      </c>
      <c r="D9" s="164" t="s">
        <v>404</v>
      </c>
      <c r="E9" s="345" t="s">
        <v>417</v>
      </c>
      <c r="F9" s="345" t="s">
        <v>500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46"/>
      <c r="B10" s="348"/>
      <c r="C10" s="346"/>
      <c r="D10" s="188" t="s">
        <v>405</v>
      </c>
      <c r="E10" s="346"/>
      <c r="F10" s="346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46"/>
      <c r="B11" s="348"/>
      <c r="C11" s="346"/>
      <c r="D11" s="188" t="s">
        <v>406</v>
      </c>
      <c r="E11" s="346"/>
      <c r="F11" s="346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6"/>
      <c r="B12" s="348"/>
      <c r="C12" s="346"/>
      <c r="D12" s="188" t="s">
        <v>407</v>
      </c>
      <c r="E12" s="346"/>
      <c r="F12" s="346"/>
      <c r="G12" s="196">
        <v>13</v>
      </c>
      <c r="H12" s="196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6"/>
      <c r="B13" s="348"/>
      <c r="C13" s="346"/>
      <c r="D13" s="188" t="s">
        <v>408</v>
      </c>
      <c r="E13" s="346"/>
      <c r="F13" s="346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504</v>
      </c>
    </row>
    <row r="14" spans="1:19" s="163" customFormat="1" ht="90.75" customHeight="1">
      <c r="A14" s="346"/>
      <c r="B14" s="348"/>
      <c r="C14" s="346"/>
      <c r="D14" s="188" t="s">
        <v>409</v>
      </c>
      <c r="E14" s="346"/>
      <c r="F14" s="346"/>
      <c r="G14" s="196">
        <v>437</v>
      </c>
      <c r="H14" s="196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455</v>
      </c>
    </row>
    <row r="15" spans="1:19" s="163" customFormat="1" ht="50.25" customHeight="1">
      <c r="A15" s="346"/>
      <c r="B15" s="348"/>
      <c r="C15" s="346"/>
      <c r="D15" s="188" t="s">
        <v>410</v>
      </c>
      <c r="E15" s="346"/>
      <c r="F15" s="346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6"/>
      <c r="B16" s="348"/>
      <c r="C16" s="346"/>
      <c r="D16" s="188" t="s">
        <v>411</v>
      </c>
      <c r="E16" s="346"/>
      <c r="F16" s="346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6"/>
      <c r="B17" s="348"/>
      <c r="C17" s="346"/>
      <c r="D17" s="188" t="s">
        <v>79</v>
      </c>
      <c r="E17" s="346"/>
      <c r="F17" s="346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6"/>
      <c r="B18" s="348"/>
      <c r="C18" s="346"/>
      <c r="D18" s="188" t="s">
        <v>412</v>
      </c>
      <c r="E18" s="346"/>
      <c r="F18" s="346"/>
      <c r="G18" s="196">
        <v>418</v>
      </c>
      <c r="H18" s="196">
        <v>1672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6"/>
      <c r="B19" s="348"/>
      <c r="C19" s="346"/>
      <c r="D19" s="188" t="s">
        <v>413</v>
      </c>
      <c r="E19" s="346"/>
      <c r="F19" s="346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6"/>
      <c r="B20" s="348"/>
      <c r="C20" s="346"/>
      <c r="D20" s="188" t="s">
        <v>414</v>
      </c>
      <c r="E20" s="346"/>
      <c r="F20" s="346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6"/>
      <c r="B21" s="348"/>
      <c r="C21" s="346"/>
      <c r="D21" s="188" t="s">
        <v>415</v>
      </c>
      <c r="E21" s="346"/>
      <c r="F21" s="346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6"/>
      <c r="B22" s="359" t="s">
        <v>383</v>
      </c>
      <c r="C22" s="359"/>
      <c r="D22" s="359"/>
      <c r="E22" s="359"/>
      <c r="F22" s="359"/>
      <c r="G22" s="193">
        <f t="shared" ref="G22:R22" si="2">SUM(G9:G21)</f>
        <v>1663</v>
      </c>
      <c r="H22" s="193">
        <f t="shared" si="2"/>
        <v>6175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85"/>
      <c r="B23" s="357" t="s">
        <v>384</v>
      </c>
      <c r="C23" s="357"/>
      <c r="D23" s="357"/>
      <c r="E23" s="357"/>
      <c r="F23" s="357"/>
      <c r="G23" s="195">
        <f>SUM(G22)</f>
        <v>1663</v>
      </c>
      <c r="H23" s="195">
        <f t="shared" ref="H23:R23" si="3">SUM(H22)</f>
        <v>6175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45" t="s">
        <v>491</v>
      </c>
      <c r="B24" s="347">
        <v>3</v>
      </c>
      <c r="C24" s="383" t="s">
        <v>402</v>
      </c>
      <c r="D24" s="164" t="s">
        <v>49</v>
      </c>
      <c r="E24" s="345" t="s">
        <v>3</v>
      </c>
      <c r="F24" s="365" t="s">
        <v>482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6"/>
      <c r="B25" s="348"/>
      <c r="C25" s="384"/>
      <c r="D25" s="164" t="s">
        <v>476</v>
      </c>
      <c r="E25" s="346"/>
      <c r="F25" s="366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6"/>
      <c r="B26" s="348"/>
      <c r="C26" s="384"/>
      <c r="D26" s="164" t="s">
        <v>91</v>
      </c>
      <c r="E26" s="346"/>
      <c r="F26" s="366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6"/>
      <c r="B27" s="348"/>
      <c r="C27" s="384"/>
      <c r="D27" s="164" t="s">
        <v>477</v>
      </c>
      <c r="E27" s="346"/>
      <c r="F27" s="366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6"/>
      <c r="B28" s="348"/>
      <c r="C28" s="384"/>
      <c r="D28" s="164" t="s">
        <v>47</v>
      </c>
      <c r="E28" s="346"/>
      <c r="F28" s="366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6"/>
      <c r="B29" s="348"/>
      <c r="C29" s="384"/>
      <c r="D29" s="164" t="s">
        <v>478</v>
      </c>
      <c r="E29" s="346"/>
      <c r="F29" s="366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6"/>
      <c r="B30" s="348"/>
      <c r="C30" s="384"/>
      <c r="D30" s="164" t="s">
        <v>479</v>
      </c>
      <c r="E30" s="346"/>
      <c r="F30" s="366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6"/>
      <c r="B31" s="348"/>
      <c r="C31" s="384"/>
      <c r="D31" s="164" t="s">
        <v>480</v>
      </c>
      <c r="E31" s="346"/>
      <c r="F31" s="366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6"/>
      <c r="B32" s="348"/>
      <c r="C32" s="384"/>
      <c r="D32" s="164" t="s">
        <v>50</v>
      </c>
      <c r="E32" s="346"/>
      <c r="F32" s="366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6"/>
      <c r="B33" s="348"/>
      <c r="C33" s="384"/>
      <c r="D33" s="164" t="s">
        <v>118</v>
      </c>
      <c r="E33" s="346"/>
      <c r="F33" s="366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6"/>
      <c r="B34" s="348"/>
      <c r="C34" s="384"/>
      <c r="D34" s="164" t="s">
        <v>481</v>
      </c>
      <c r="E34" s="346"/>
      <c r="F34" s="366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6"/>
      <c r="B35" s="359" t="s">
        <v>383</v>
      </c>
      <c r="C35" s="359"/>
      <c r="D35" s="359"/>
      <c r="E35" s="359"/>
      <c r="F35" s="359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81">
        <v>4</v>
      </c>
      <c r="C36" s="383" t="s">
        <v>488</v>
      </c>
      <c r="D36" s="208" t="s">
        <v>463</v>
      </c>
      <c r="E36" s="389" t="s">
        <v>3</v>
      </c>
      <c r="F36" s="358" t="s">
        <v>472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82"/>
      <c r="C37" s="384"/>
      <c r="D37" s="208" t="s">
        <v>35</v>
      </c>
      <c r="E37" s="389"/>
      <c r="F37" s="358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82"/>
      <c r="C38" s="384"/>
      <c r="D38" s="208" t="s">
        <v>464</v>
      </c>
      <c r="E38" s="389"/>
      <c r="F38" s="358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82"/>
      <c r="C39" s="384"/>
      <c r="D39" s="232" t="s">
        <v>505</v>
      </c>
      <c r="E39" s="389"/>
      <c r="F39" s="358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82"/>
      <c r="C40" s="384"/>
      <c r="D40" s="208" t="s">
        <v>465</v>
      </c>
      <c r="E40" s="389"/>
      <c r="F40" s="358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82"/>
      <c r="C41" s="384"/>
      <c r="D41" s="208" t="s">
        <v>114</v>
      </c>
      <c r="E41" s="389"/>
      <c r="F41" s="358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82"/>
      <c r="C42" s="384"/>
      <c r="D42" s="208" t="s">
        <v>466</v>
      </c>
      <c r="E42" s="389"/>
      <c r="F42" s="358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82"/>
      <c r="C43" s="384"/>
      <c r="D43" s="208" t="s">
        <v>467</v>
      </c>
      <c r="E43" s="389"/>
      <c r="F43" s="358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82"/>
      <c r="C44" s="384"/>
      <c r="D44" s="208" t="s">
        <v>468</v>
      </c>
      <c r="E44" s="389"/>
      <c r="F44" s="358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82"/>
      <c r="C45" s="384"/>
      <c r="D45" s="208" t="s">
        <v>469</v>
      </c>
      <c r="E45" s="389"/>
      <c r="F45" s="358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82"/>
      <c r="C46" s="384"/>
      <c r="D46" s="208" t="s">
        <v>470</v>
      </c>
      <c r="E46" s="389"/>
      <c r="F46" s="358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82"/>
      <c r="C47" s="384"/>
      <c r="D47" s="208" t="s">
        <v>471</v>
      </c>
      <c r="E47" s="389"/>
      <c r="F47" s="358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59" t="s">
        <v>383</v>
      </c>
      <c r="C48" s="359"/>
      <c r="D48" s="359"/>
      <c r="E48" s="359"/>
      <c r="F48" s="359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57" t="s">
        <v>384</v>
      </c>
      <c r="C49" s="357"/>
      <c r="D49" s="357"/>
      <c r="E49" s="357"/>
      <c r="F49" s="357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6" t="s">
        <v>398</v>
      </c>
      <c r="B50" s="386">
        <v>5</v>
      </c>
      <c r="C50" s="389" t="s">
        <v>418</v>
      </c>
      <c r="D50" s="166" t="s">
        <v>419</v>
      </c>
      <c r="E50" s="383" t="s">
        <v>403</v>
      </c>
      <c r="F50" s="390" t="s">
        <v>451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454</v>
      </c>
    </row>
    <row r="51" spans="1:19" s="2" customFormat="1" ht="44.25">
      <c r="A51" s="346"/>
      <c r="B51" s="387"/>
      <c r="C51" s="389"/>
      <c r="D51" s="166" t="s">
        <v>420</v>
      </c>
      <c r="E51" s="384"/>
      <c r="F51" s="391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6"/>
      <c r="B52" s="387"/>
      <c r="C52" s="389"/>
      <c r="D52" s="166" t="s">
        <v>450</v>
      </c>
      <c r="E52" s="384"/>
      <c r="F52" s="392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6"/>
      <c r="B53" s="387"/>
      <c r="C53" s="389"/>
      <c r="D53" s="166" t="s">
        <v>457</v>
      </c>
      <c r="E53" s="384"/>
      <c r="F53" s="205" t="s">
        <v>458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6"/>
      <c r="B54" s="387"/>
      <c r="C54" s="389"/>
      <c r="D54" s="155" t="s">
        <v>485</v>
      </c>
      <c r="E54" s="384"/>
      <c r="F54" s="205" t="s">
        <v>486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6"/>
      <c r="B55" s="387"/>
      <c r="C55" s="389"/>
      <c r="D55" s="155" t="s">
        <v>487</v>
      </c>
      <c r="E55" s="384"/>
      <c r="F55" s="205" t="s">
        <v>452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6"/>
      <c r="B56" s="388"/>
      <c r="C56" s="389"/>
      <c r="D56" s="155" t="s">
        <v>492</v>
      </c>
      <c r="E56" s="393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6"/>
      <c r="B57" s="374" t="s">
        <v>383</v>
      </c>
      <c r="C57" s="375"/>
      <c r="D57" s="375"/>
      <c r="E57" s="375"/>
      <c r="F57" s="375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85"/>
      <c r="B58" s="354" t="s">
        <v>384</v>
      </c>
      <c r="C58" s="354"/>
      <c r="D58" s="354"/>
      <c r="E58" s="354"/>
      <c r="F58" s="354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45" t="s">
        <v>498</v>
      </c>
      <c r="B59" s="225">
        <v>7</v>
      </c>
      <c r="C59" s="221" t="s">
        <v>448</v>
      </c>
      <c r="D59" s="164" t="s">
        <v>462</v>
      </c>
      <c r="E59" s="210" t="s">
        <v>3</v>
      </c>
      <c r="F59" s="164" t="s">
        <v>497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6"/>
      <c r="B60" s="356" t="s">
        <v>383</v>
      </c>
      <c r="C60" s="356"/>
      <c r="D60" s="356"/>
      <c r="E60" s="356"/>
      <c r="F60" s="356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85"/>
      <c r="B61" s="357" t="s">
        <v>384</v>
      </c>
      <c r="C61" s="357"/>
      <c r="D61" s="357"/>
      <c r="E61" s="357"/>
      <c r="F61" s="357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45" t="s">
        <v>495</v>
      </c>
      <c r="B62" s="347">
        <v>8</v>
      </c>
      <c r="C62" s="345" t="s">
        <v>459</v>
      </c>
      <c r="D62" s="164" t="s">
        <v>110</v>
      </c>
      <c r="E62" s="365" t="s">
        <v>3</v>
      </c>
      <c r="F62" s="365" t="s">
        <v>472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46"/>
      <c r="B63" s="348"/>
      <c r="C63" s="346"/>
      <c r="D63" s="207" t="s">
        <v>111</v>
      </c>
      <c r="E63" s="366"/>
      <c r="F63" s="366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46"/>
      <c r="B64" s="348"/>
      <c r="C64" s="346"/>
      <c r="D64" s="207" t="s">
        <v>460</v>
      </c>
      <c r="E64" s="366"/>
      <c r="F64" s="366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46"/>
      <c r="B65" s="348"/>
      <c r="C65" s="346"/>
      <c r="D65" s="227" t="s">
        <v>461</v>
      </c>
      <c r="E65" s="366"/>
      <c r="F65" s="366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46"/>
      <c r="B66" s="359" t="s">
        <v>383</v>
      </c>
      <c r="C66" s="359"/>
      <c r="D66" s="359"/>
      <c r="E66" s="359"/>
      <c r="F66" s="359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46"/>
      <c r="B67" s="367">
        <v>9</v>
      </c>
      <c r="C67" s="368" t="s">
        <v>473</v>
      </c>
      <c r="D67" s="164" t="s">
        <v>474</v>
      </c>
      <c r="E67" s="369" t="s">
        <v>3</v>
      </c>
      <c r="F67" s="369" t="s">
        <v>472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46"/>
      <c r="B68" s="367"/>
      <c r="C68" s="368"/>
      <c r="D68" s="164" t="s">
        <v>475</v>
      </c>
      <c r="E68" s="369"/>
      <c r="F68" s="369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46"/>
      <c r="B69" s="356" t="s">
        <v>383</v>
      </c>
      <c r="C69" s="356"/>
      <c r="D69" s="356"/>
      <c r="E69" s="356"/>
      <c r="F69" s="356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85"/>
      <c r="B70" s="363" t="s">
        <v>384</v>
      </c>
      <c r="C70" s="354"/>
      <c r="D70" s="354"/>
      <c r="E70" s="354"/>
      <c r="F70" s="364"/>
      <c r="G70" s="200">
        <f t="shared" ref="G70:R70" si="13">SUM(G69,G66)</f>
        <v>4140</v>
      </c>
      <c r="H70" s="200">
        <f t="shared" si="13"/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49" t="s">
        <v>399</v>
      </c>
      <c r="B71" s="350"/>
      <c r="C71" s="350"/>
      <c r="D71" s="350"/>
      <c r="E71" s="350"/>
      <c r="F71" s="350"/>
      <c r="G71" s="226">
        <f>SUM(G70,G61,G58,G49,G23,G8)</f>
        <v>83248</v>
      </c>
      <c r="H71" s="226">
        <f t="shared" ref="H71:R71" si="14">SUM(H70,H61,H58,H49,H23,H8)</f>
        <v>264549</v>
      </c>
      <c r="I71" s="226">
        <f t="shared" si="14"/>
        <v>3</v>
      </c>
      <c r="J71" s="226">
        <f t="shared" si="14"/>
        <v>4</v>
      </c>
      <c r="K71" s="226">
        <f t="shared" si="14"/>
        <v>0</v>
      </c>
      <c r="L71" s="226">
        <f t="shared" si="14"/>
        <v>44</v>
      </c>
      <c r="M71" s="226">
        <f t="shared" si="14"/>
        <v>1092</v>
      </c>
      <c r="N71" s="226">
        <f t="shared" si="14"/>
        <v>4</v>
      </c>
      <c r="O71" s="226">
        <f t="shared" si="14"/>
        <v>0</v>
      </c>
      <c r="P71" s="226">
        <f t="shared" si="14"/>
        <v>7</v>
      </c>
      <c r="Q71" s="226">
        <f t="shared" si="14"/>
        <v>143</v>
      </c>
      <c r="R71" s="226">
        <f t="shared" si="14"/>
        <v>557</v>
      </c>
      <c r="S71" s="135"/>
    </row>
    <row r="72" spans="1:19" s="3" customFormat="1" ht="6.75" customHeight="1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230"/>
    </row>
    <row r="73" spans="1:19" s="3" customFormat="1" ht="108.75" customHeight="1">
      <c r="A73" s="351" t="s">
        <v>501</v>
      </c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52" t="s">
        <v>385</v>
      </c>
      <c r="J74" s="352"/>
      <c r="K74" s="352"/>
      <c r="L74" s="352"/>
      <c r="M74" s="352"/>
      <c r="N74" s="352"/>
      <c r="O74" s="352"/>
      <c r="P74" s="352"/>
      <c r="Q74" s="352"/>
      <c r="R74" s="352"/>
      <c r="S74" s="352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53" t="s">
        <v>386</v>
      </c>
      <c r="J75" s="353"/>
      <c r="K75" s="353"/>
      <c r="L75" s="353"/>
      <c r="M75" s="353"/>
      <c r="N75" s="353"/>
      <c r="O75" s="353"/>
      <c r="P75" s="353"/>
      <c r="Q75" s="353"/>
      <c r="R75" s="353"/>
      <c r="S75" s="353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490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62" t="s">
        <v>502</v>
      </c>
      <c r="N82" s="362"/>
      <c r="O82" s="362"/>
      <c r="P82" s="362"/>
      <c r="Q82" s="362"/>
      <c r="R82" s="362"/>
      <c r="S82" s="362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62" t="s">
        <v>503</v>
      </c>
      <c r="N83" s="362"/>
      <c r="O83" s="362"/>
      <c r="P83" s="362"/>
      <c r="Q83" s="362"/>
      <c r="R83" s="362"/>
      <c r="S83" s="362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55" t="s">
        <v>122</v>
      </c>
      <c r="N84" s="355"/>
      <c r="O84" s="355"/>
      <c r="P84" s="355"/>
      <c r="Q84" s="355"/>
      <c r="R84" s="355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44" t="s">
        <v>121</v>
      </c>
      <c r="N85" s="344"/>
      <c r="O85" s="344"/>
      <c r="P85" s="344"/>
      <c r="Q85" s="344"/>
      <c r="R85" s="344"/>
      <c r="S85" s="344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70">
    <mergeCell ref="A9:A23"/>
    <mergeCell ref="E9:E21"/>
    <mergeCell ref="C62:C65"/>
    <mergeCell ref="B57:F57"/>
    <mergeCell ref="A62:A70"/>
    <mergeCell ref="B24:B34"/>
    <mergeCell ref="C24:C34"/>
    <mergeCell ref="A24:A35"/>
    <mergeCell ref="E24:E34"/>
    <mergeCell ref="F24:F34"/>
    <mergeCell ref="F50:F52"/>
    <mergeCell ref="E36:E47"/>
    <mergeCell ref="B48:F48"/>
    <mergeCell ref="E50:E56"/>
    <mergeCell ref="B22:F22"/>
    <mergeCell ref="B23:F23"/>
    <mergeCell ref="B36:B47"/>
    <mergeCell ref="C36:C47"/>
    <mergeCell ref="A50:A58"/>
    <mergeCell ref="B50:B56"/>
    <mergeCell ref="A59:A61"/>
    <mergeCell ref="C50:C56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A1:L1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6:A7"/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F36:F47"/>
    <mergeCell ref="B49:F49"/>
    <mergeCell ref="A73:S73"/>
    <mergeCell ref="B35:F35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7" ht="198" customHeight="1">
      <c r="A3" s="413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7" ht="219" customHeight="1">
      <c r="A4" s="414" t="s">
        <v>421</v>
      </c>
      <c r="B4" s="394" t="s">
        <v>422</v>
      </c>
      <c r="C4" s="395"/>
      <c r="D4" s="415" t="s">
        <v>423</v>
      </c>
      <c r="E4" s="415" t="s">
        <v>424</v>
      </c>
      <c r="F4" s="394" t="s">
        <v>425</v>
      </c>
      <c r="G4" s="395"/>
      <c r="H4" s="415" t="s">
        <v>426</v>
      </c>
      <c r="I4" s="415" t="s">
        <v>427</v>
      </c>
      <c r="J4" s="415" t="s">
        <v>428</v>
      </c>
      <c r="K4" s="394" t="s">
        <v>429</v>
      </c>
      <c r="L4" s="395"/>
      <c r="M4" s="394" t="s">
        <v>362</v>
      </c>
      <c r="N4" s="395"/>
      <c r="O4" s="396" t="s">
        <v>430</v>
      </c>
      <c r="P4" s="397"/>
      <c r="Q4" s="398"/>
    </row>
    <row r="5" spans="1:17" ht="409.5" customHeight="1">
      <c r="A5" s="414"/>
      <c r="B5" s="212" t="s">
        <v>431</v>
      </c>
      <c r="C5" s="167" t="s">
        <v>432</v>
      </c>
      <c r="D5" s="416"/>
      <c r="E5" s="416"/>
      <c r="F5" s="167" t="s">
        <v>433</v>
      </c>
      <c r="G5" s="167" t="s">
        <v>434</v>
      </c>
      <c r="H5" s="416"/>
      <c r="I5" s="416"/>
      <c r="J5" s="416"/>
      <c r="K5" s="167" t="s">
        <v>435</v>
      </c>
      <c r="L5" s="167" t="s">
        <v>436</v>
      </c>
      <c r="M5" s="204" t="s">
        <v>456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399"/>
      <c r="D6" s="400" t="s">
        <v>3</v>
      </c>
      <c r="E6" s="403" t="s">
        <v>484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399"/>
      <c r="D7" s="401"/>
      <c r="E7" s="404"/>
      <c r="F7" s="217">
        <v>15356</v>
      </c>
      <c r="G7" s="217">
        <v>46075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449</v>
      </c>
      <c r="C8" s="399"/>
      <c r="D8" s="401"/>
      <c r="E8" s="404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399"/>
      <c r="D9" s="401"/>
      <c r="E9" s="404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483</v>
      </c>
      <c r="C10" s="399"/>
      <c r="D10" s="402"/>
      <c r="E10" s="405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06" t="s">
        <v>441</v>
      </c>
      <c r="B11" s="407"/>
      <c r="C11" s="407"/>
      <c r="D11" s="407"/>
      <c r="E11" s="408"/>
      <c r="F11" s="218">
        <f t="shared" ref="F11:Q11" si="0">SUM(F6:F10)</f>
        <v>90612</v>
      </c>
      <c r="G11" s="218">
        <f t="shared" si="0"/>
        <v>293764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442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0" t="s">
        <v>443</v>
      </c>
      <c r="I14" s="410"/>
      <c r="J14" s="410"/>
      <c r="K14" s="410"/>
      <c r="L14" s="410"/>
      <c r="M14" s="410"/>
      <c r="N14" s="410"/>
      <c r="O14" s="410"/>
      <c r="P14" s="410"/>
      <c r="Q14" s="410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444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445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489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446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447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1" t="s">
        <v>494</v>
      </c>
      <c r="M20" s="411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62" t="s">
        <v>502</v>
      </c>
      <c r="M21" s="362"/>
      <c r="N21" s="362"/>
      <c r="O21" s="362"/>
      <c r="P21" s="362"/>
      <c r="Q21" s="362"/>
      <c r="R21" s="362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62" t="s">
        <v>503</v>
      </c>
      <c r="M22" s="362"/>
      <c r="N22" s="362"/>
      <c r="O22" s="362"/>
      <c r="P22" s="362"/>
      <c r="Q22" s="362"/>
      <c r="R22" s="362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55" t="s">
        <v>122</v>
      </c>
      <c r="M23" s="355"/>
      <c r="N23" s="355"/>
      <c r="O23" s="355"/>
      <c r="P23" s="355"/>
      <c r="Q23" s="355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7" t="s">
        <v>75</v>
      </c>
      <c r="B3" s="125" t="s">
        <v>75</v>
      </c>
      <c r="D3" s="417" t="s">
        <v>88</v>
      </c>
      <c r="E3" s="125" t="s">
        <v>340</v>
      </c>
    </row>
    <row r="4" spans="1:5">
      <c r="A4" s="418"/>
      <c r="B4" s="420" t="s">
        <v>265</v>
      </c>
      <c r="D4" s="418"/>
      <c r="E4" s="126" t="s">
        <v>341</v>
      </c>
    </row>
    <row r="5" spans="1:5">
      <c r="A5" s="418"/>
      <c r="B5" s="420"/>
      <c r="D5" s="418"/>
      <c r="E5" s="126" t="s">
        <v>342</v>
      </c>
    </row>
    <row r="6" spans="1:5">
      <c r="A6" s="418"/>
      <c r="B6" s="126" t="s">
        <v>318</v>
      </c>
      <c r="D6" s="418"/>
      <c r="E6" s="126" t="s">
        <v>343</v>
      </c>
    </row>
    <row r="7" spans="1:5">
      <c r="A7" s="418"/>
      <c r="B7" s="126" t="s">
        <v>268</v>
      </c>
      <c r="D7" s="418"/>
      <c r="E7" s="126" t="s">
        <v>344</v>
      </c>
    </row>
    <row r="8" spans="1:5">
      <c r="A8" s="418"/>
      <c r="B8" s="126" t="s">
        <v>314</v>
      </c>
      <c r="D8" s="418"/>
      <c r="E8" s="126" t="s">
        <v>345</v>
      </c>
    </row>
    <row r="9" spans="1:5">
      <c r="A9" s="418"/>
      <c r="B9" s="126" t="s">
        <v>269</v>
      </c>
      <c r="D9" s="418"/>
      <c r="E9" s="126" t="s">
        <v>346</v>
      </c>
    </row>
    <row r="10" spans="1:5">
      <c r="A10" s="418"/>
      <c r="B10" s="126" t="s">
        <v>336</v>
      </c>
      <c r="D10" s="418"/>
      <c r="E10" s="126" t="s">
        <v>347</v>
      </c>
    </row>
    <row r="11" spans="1:5">
      <c r="A11" s="418"/>
      <c r="B11" s="126" t="s">
        <v>317</v>
      </c>
      <c r="D11" s="418"/>
      <c r="E11" s="126" t="s">
        <v>348</v>
      </c>
    </row>
    <row r="12" spans="1:5">
      <c r="A12" s="418"/>
      <c r="B12" s="126" t="s">
        <v>273</v>
      </c>
      <c r="D12" s="418"/>
      <c r="E12" s="126" t="s">
        <v>349</v>
      </c>
    </row>
    <row r="13" spans="1:5">
      <c r="A13" s="418"/>
      <c r="B13" s="126" t="s">
        <v>319</v>
      </c>
      <c r="D13" s="418"/>
      <c r="E13" s="126" t="s">
        <v>350</v>
      </c>
    </row>
    <row r="14" spans="1:5">
      <c r="A14" s="418"/>
      <c r="B14" s="126" t="s">
        <v>316</v>
      </c>
      <c r="D14" s="418"/>
      <c r="E14" s="126" t="s">
        <v>351</v>
      </c>
    </row>
    <row r="15" spans="1:5">
      <c r="A15" s="418"/>
      <c r="B15" s="126" t="s">
        <v>274</v>
      </c>
      <c r="D15" s="418"/>
      <c r="E15" s="126" t="s">
        <v>294</v>
      </c>
    </row>
    <row r="16" spans="1:5">
      <c r="A16" s="418"/>
      <c r="B16" s="126" t="s">
        <v>275</v>
      </c>
      <c r="D16" s="418"/>
      <c r="E16" s="126" t="s">
        <v>352</v>
      </c>
    </row>
    <row r="17" spans="1:5">
      <c r="A17" s="418"/>
      <c r="B17" s="126" t="s">
        <v>315</v>
      </c>
      <c r="D17" s="418"/>
      <c r="E17" s="126" t="s">
        <v>353</v>
      </c>
    </row>
    <row r="18" spans="1:5" ht="16.5" thickBot="1">
      <c r="A18" s="418"/>
      <c r="B18" s="126" t="s">
        <v>276</v>
      </c>
      <c r="D18" s="419"/>
      <c r="E18" s="127" t="s">
        <v>339</v>
      </c>
    </row>
    <row r="19" spans="1:5" ht="16.5" thickBot="1">
      <c r="A19" s="418"/>
      <c r="B19" s="126" t="s">
        <v>356</v>
      </c>
      <c r="D19" s="128"/>
      <c r="E19" s="128"/>
    </row>
    <row r="20" spans="1:5" ht="16.5" thickBot="1">
      <c r="A20" s="419"/>
      <c r="B20" s="127" t="s">
        <v>337</v>
      </c>
      <c r="D20" s="417" t="s">
        <v>328</v>
      </c>
      <c r="E20" s="125" t="s">
        <v>327</v>
      </c>
    </row>
    <row r="21" spans="1:5" ht="16.5" thickBot="1">
      <c r="A21" s="128"/>
      <c r="B21" s="128"/>
      <c r="D21" s="418"/>
      <c r="E21" s="129" t="s">
        <v>325</v>
      </c>
    </row>
    <row r="22" spans="1:5">
      <c r="A22" s="417" t="s">
        <v>359</v>
      </c>
      <c r="B22" s="125" t="s">
        <v>271</v>
      </c>
      <c r="D22" s="418"/>
      <c r="E22" s="129" t="s">
        <v>357</v>
      </c>
    </row>
    <row r="23" spans="1:5">
      <c r="A23" s="418"/>
      <c r="B23" s="126" t="s">
        <v>272</v>
      </c>
      <c r="D23" s="418"/>
      <c r="E23" s="126" t="s">
        <v>301</v>
      </c>
    </row>
    <row r="24" spans="1:5">
      <c r="A24" s="418"/>
      <c r="B24" s="126" t="s">
        <v>338</v>
      </c>
      <c r="D24" s="418"/>
      <c r="E24" s="129" t="s">
        <v>293</v>
      </c>
    </row>
    <row r="25" spans="1:5">
      <c r="A25" s="418"/>
      <c r="B25" s="126" t="s">
        <v>322</v>
      </c>
      <c r="D25" s="418"/>
      <c r="E25" s="126" t="s">
        <v>354</v>
      </c>
    </row>
    <row r="26" spans="1:5">
      <c r="A26" s="418"/>
      <c r="B26" s="126" t="s">
        <v>323</v>
      </c>
      <c r="D26" s="418"/>
      <c r="E26" s="126" t="s">
        <v>355</v>
      </c>
    </row>
    <row r="27" spans="1:5">
      <c r="A27" s="418"/>
      <c r="B27" s="126" t="s">
        <v>76</v>
      </c>
      <c r="D27" s="418"/>
      <c r="E27" s="129" t="s">
        <v>292</v>
      </c>
    </row>
    <row r="28" spans="1:5" ht="16.5" thickBot="1">
      <c r="A28" s="419"/>
      <c r="B28" s="127" t="s">
        <v>270</v>
      </c>
      <c r="D28" s="418"/>
      <c r="E28" s="129" t="s">
        <v>324</v>
      </c>
    </row>
    <row r="29" spans="1:5">
      <c r="D29" s="418"/>
      <c r="E29" s="126" t="s">
        <v>328</v>
      </c>
    </row>
    <row r="30" spans="1:5">
      <c r="D30" s="418"/>
      <c r="E30" s="126" t="s">
        <v>358</v>
      </c>
    </row>
    <row r="31" spans="1:5" ht="16.5" thickBot="1">
      <c r="D31" s="419"/>
      <c r="E31" s="127" t="s">
        <v>326</v>
      </c>
    </row>
    <row r="32" spans="1:5" ht="6" customHeight="1" thickBot="1">
      <c r="D32" s="128"/>
      <c r="E32" s="128"/>
    </row>
    <row r="33" spans="4:5">
      <c r="D33" s="417" t="s">
        <v>89</v>
      </c>
      <c r="E33" s="125" t="s">
        <v>277</v>
      </c>
    </row>
    <row r="34" spans="4:5">
      <c r="D34" s="418"/>
      <c r="E34" s="126" t="s">
        <v>278</v>
      </c>
    </row>
    <row r="35" spans="4:5">
      <c r="D35" s="418"/>
      <c r="E35" s="126" t="s">
        <v>279</v>
      </c>
    </row>
    <row r="36" spans="4:5">
      <c r="D36" s="418"/>
      <c r="E36" s="126" t="s">
        <v>280</v>
      </c>
    </row>
    <row r="37" spans="4:5">
      <c r="D37" s="418"/>
      <c r="E37" s="126" t="s">
        <v>332</v>
      </c>
    </row>
    <row r="38" spans="4:5">
      <c r="D38" s="418"/>
      <c r="E38" s="126" t="s">
        <v>281</v>
      </c>
    </row>
    <row r="39" spans="4:5">
      <c r="D39" s="418"/>
      <c r="E39" s="126" t="s">
        <v>266</v>
      </c>
    </row>
    <row r="40" spans="4:5">
      <c r="D40" s="418"/>
      <c r="E40" s="126" t="s">
        <v>282</v>
      </c>
    </row>
    <row r="41" spans="4:5">
      <c r="D41" s="418"/>
      <c r="E41" s="126" t="s">
        <v>283</v>
      </c>
    </row>
    <row r="42" spans="4:5">
      <c r="D42" s="418"/>
      <c r="E42" s="126" t="s">
        <v>284</v>
      </c>
    </row>
    <row r="43" spans="4:5">
      <c r="D43" s="418"/>
      <c r="E43" s="126" t="s">
        <v>285</v>
      </c>
    </row>
    <row r="44" spans="4:5">
      <c r="D44" s="418"/>
      <c r="E44" s="126" t="s">
        <v>286</v>
      </c>
    </row>
    <row r="45" spans="4:5">
      <c r="D45" s="418"/>
      <c r="E45" s="126" t="s">
        <v>287</v>
      </c>
    </row>
    <row r="46" spans="4:5">
      <c r="D46" s="418"/>
      <c r="E46" s="126" t="s">
        <v>288</v>
      </c>
    </row>
    <row r="47" spans="4:5">
      <c r="D47" s="418"/>
      <c r="E47" s="126" t="s">
        <v>289</v>
      </c>
    </row>
    <row r="48" spans="4:5">
      <c r="D48" s="418"/>
      <c r="E48" s="126" t="s">
        <v>290</v>
      </c>
    </row>
    <row r="49" spans="1:5">
      <c r="D49" s="418"/>
      <c r="E49" s="126" t="s">
        <v>291</v>
      </c>
    </row>
    <row r="50" spans="1:5">
      <c r="D50" s="418"/>
      <c r="E50" s="126" t="s">
        <v>333</v>
      </c>
    </row>
    <row r="51" spans="1:5" ht="16.5" thickBot="1">
      <c r="D51" s="41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7" t="s">
        <v>86</v>
      </c>
      <c r="B53" s="125" t="s">
        <v>295</v>
      </c>
    </row>
    <row r="54" spans="1:5">
      <c r="A54" s="418"/>
      <c r="B54" s="126" t="s">
        <v>330</v>
      </c>
    </row>
    <row r="55" spans="1:5">
      <c r="A55" s="418"/>
      <c r="B55" s="126" t="s">
        <v>296</v>
      </c>
    </row>
    <row r="56" spans="1:5">
      <c r="A56" s="418"/>
      <c r="B56" s="126" t="s">
        <v>297</v>
      </c>
    </row>
    <row r="57" spans="1:5">
      <c r="A57" s="418"/>
      <c r="B57" s="126" t="s">
        <v>329</v>
      </c>
    </row>
    <row r="58" spans="1:5">
      <c r="A58" s="418"/>
      <c r="B58" s="126" t="s">
        <v>331</v>
      </c>
    </row>
    <row r="59" spans="1:5">
      <c r="A59" s="418"/>
      <c r="B59" s="126" t="s">
        <v>86</v>
      </c>
    </row>
    <row r="60" spans="1:5" ht="16.5" thickBot="1">
      <c r="A60" s="419"/>
      <c r="B60" s="127" t="s">
        <v>298</v>
      </c>
    </row>
    <row r="61" spans="1:5" ht="16.5" thickBot="1">
      <c r="A61" s="128"/>
      <c r="B61" s="128"/>
    </row>
    <row r="62" spans="1:5">
      <c r="A62" s="417" t="s">
        <v>360</v>
      </c>
      <c r="B62" s="125" t="s">
        <v>302</v>
      </c>
    </row>
    <row r="63" spans="1:5">
      <c r="A63" s="418"/>
      <c r="B63" s="126" t="s">
        <v>303</v>
      </c>
    </row>
    <row r="64" spans="1:5">
      <c r="A64" s="418"/>
      <c r="B64" s="126" t="s">
        <v>304</v>
      </c>
    </row>
    <row r="65" spans="1:2">
      <c r="A65" s="418"/>
      <c r="B65" s="126" t="s">
        <v>305</v>
      </c>
    </row>
    <row r="66" spans="1:2">
      <c r="A66" s="418"/>
      <c r="B66" s="126" t="s">
        <v>267</v>
      </c>
    </row>
    <row r="67" spans="1:2">
      <c r="A67" s="418"/>
      <c r="B67" s="126" t="s">
        <v>306</v>
      </c>
    </row>
    <row r="68" spans="1:2">
      <c r="A68" s="418"/>
      <c r="B68" s="126" t="s">
        <v>307</v>
      </c>
    </row>
    <row r="69" spans="1:2">
      <c r="A69" s="418"/>
      <c r="B69" s="126" t="s">
        <v>308</v>
      </c>
    </row>
    <row r="70" spans="1:2">
      <c r="A70" s="418"/>
      <c r="B70" s="126" t="s">
        <v>309</v>
      </c>
    </row>
    <row r="71" spans="1:2">
      <c r="A71" s="418"/>
      <c r="B71" s="126" t="s">
        <v>310</v>
      </c>
    </row>
    <row r="72" spans="1:2">
      <c r="A72" s="418"/>
      <c r="B72" s="126" t="s">
        <v>311</v>
      </c>
    </row>
    <row r="73" spans="1:2">
      <c r="A73" s="418"/>
      <c r="B73" s="126" t="s">
        <v>312</v>
      </c>
    </row>
    <row r="74" spans="1:2">
      <c r="A74" s="418"/>
      <c r="B74" s="126" t="s">
        <v>313</v>
      </c>
    </row>
    <row r="75" spans="1:2" ht="16.5" thickBot="1">
      <c r="A75" s="419"/>
      <c r="B75" s="127" t="s">
        <v>335</v>
      </c>
    </row>
    <row r="76" spans="1:2" ht="16.5" thickBot="1">
      <c r="A76" s="128"/>
      <c r="B76" s="128"/>
    </row>
    <row r="77" spans="1:2">
      <c r="A77" s="417" t="s">
        <v>85</v>
      </c>
      <c r="B77" s="125" t="s">
        <v>299</v>
      </c>
    </row>
    <row r="78" spans="1:2">
      <c r="A78" s="418"/>
      <c r="B78" s="126" t="s">
        <v>9</v>
      </c>
    </row>
    <row r="79" spans="1:2">
      <c r="A79" s="418"/>
      <c r="B79" s="126" t="s">
        <v>300</v>
      </c>
    </row>
    <row r="80" spans="1:2">
      <c r="A80" s="418"/>
      <c r="B80" s="126" t="s">
        <v>321</v>
      </c>
    </row>
    <row r="81" spans="1:2">
      <c r="A81" s="418"/>
      <c r="B81" s="126" t="s">
        <v>85</v>
      </c>
    </row>
    <row r="82" spans="1:2" ht="16.5" thickBot="1">
      <c r="A82" s="41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2018-01-03T11:45:15Z</cp:lastPrinted>
  <dcterms:created xsi:type="dcterms:W3CDTF">2015-05-12T04:00:00Z</dcterms:created>
  <dcterms:modified xsi:type="dcterms:W3CDTF">2018-01-03T11:45:28Z</dcterms:modified>
</cp:coreProperties>
</file>