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4\12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'!$A$1:$U$85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67" i="10" l="1"/>
  <c r="I67" i="10"/>
  <c r="J67" i="10"/>
  <c r="K67" i="10"/>
  <c r="L67" i="10"/>
  <c r="M67" i="10"/>
  <c r="N67" i="10"/>
  <c r="O67" i="10"/>
  <c r="P67" i="10"/>
  <c r="Q67" i="10"/>
  <c r="R67" i="10"/>
  <c r="G67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70" i="10"/>
  <c r="H71" i="10" s="1"/>
  <c r="H72" i="10" s="1"/>
  <c r="I70" i="10"/>
  <c r="I71" i="10" s="1"/>
  <c r="J70" i="10"/>
  <c r="J71" i="10" s="1"/>
  <c r="K70" i="10"/>
  <c r="K71" i="10" s="1"/>
  <c r="K72" i="10" s="1"/>
  <c r="L70" i="10"/>
  <c r="L71" i="10" s="1"/>
  <c r="L72" i="10" s="1"/>
  <c r="M70" i="10"/>
  <c r="M71" i="10" s="1"/>
  <c r="M72" i="10" s="1"/>
  <c r="N70" i="10"/>
  <c r="N71" i="10" s="1"/>
  <c r="N72" i="10" s="1"/>
  <c r="O70" i="10"/>
  <c r="O71" i="10" s="1"/>
  <c r="O72" i="10" s="1"/>
  <c r="P70" i="10"/>
  <c r="P71" i="10" s="1"/>
  <c r="P72" i="10" s="1"/>
  <c r="Q70" i="10"/>
  <c r="Q71" i="10" s="1"/>
  <c r="Q72" i="10" s="1"/>
  <c r="R70" i="10"/>
  <c r="R71" i="10" s="1"/>
  <c r="R72" i="10" s="1"/>
  <c r="G70" i="10"/>
  <c r="G71" i="10" s="1"/>
  <c r="G72" i="10" s="1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J72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I72" i="10" l="1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N61" i="10"/>
  <c r="J61" i="10"/>
  <c r="R49" i="10"/>
  <c r="N49" i="10"/>
  <c r="J49" i="10"/>
  <c r="Q61" i="10"/>
  <c r="I61" i="10"/>
  <c r="Q49" i="10"/>
  <c r="I49" i="10"/>
  <c r="P61" i="10"/>
  <c r="L61" i="10"/>
  <c r="P49" i="10"/>
  <c r="L49" i="10"/>
  <c r="O61" i="10"/>
  <c r="K61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<sst xmlns="http://schemas.openxmlformats.org/spreadsheetml/2006/main" count="640" uniqueCount="509">
  <si>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</si>
  <si>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</si>
  <si>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</si>
  <si>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</si>
  <si>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</si>
  <si>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</si>
  <si>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</si>
  <si>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</si>
  <si>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</si>
  <si>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</si>
  <si>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</si>
  <si>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</si>
  <si>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</si>
  <si>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</si>
  <si>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</si>
  <si>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</si>
  <si>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</si>
  <si>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</si>
  <si>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</si>
  <si>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</si>
  <si>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</si>
  <si>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</si>
  <si>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</si>
  <si>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</si>
  <si>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</si>
  <si>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</si>
  <si>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</si>
  <si>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</si>
  <si>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</si>
  <si>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</si>
  <si>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</si>
  <si>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</si>
  <si>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</si>
  <si>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</si>
  <si>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</si>
  <si>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</si>
  <si>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</si>
  <si>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</si>
  <si>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</si>
  <si>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</si>
  <si>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</si>
  <si>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</si>
  <si>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</si>
  <si>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</si>
  <si>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</si>
  <si>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</si>
  <si>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</si>
  <si>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</si>
  <si>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</si>
  <si>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</si>
  <si>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</si>
  <si>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</si>
  <si>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</si>
  <si>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</si>
  <si>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</si>
  <si>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</si>
  <si>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</si>
  <si>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</si>
  <si>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</si>
  <si>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</si>
  <si>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</si>
  <si>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</si>
  <si>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</si>
  <si>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</si>
  <si>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</si>
  <si>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</si>
  <si>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</si>
  <si>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</si>
  <si>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</si>
  <si>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</si>
  <si>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</si>
  <si>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</si>
  <si>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</si>
  <si>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</si>
  <si>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</si>
  <si>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</si>
  <si>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</si>
  <si>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</si>
  <si>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</si>
  <si>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</si>
  <si>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</si>
  <si>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</si>
  <si>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</si>
  <si>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</si>
  <si>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</si>
  <si>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</si>
  <si>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</si>
  <si>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</si>
  <si>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</si>
  <si>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</si>
  <si>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</si>
  <si>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</si>
  <si>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</si>
  <si>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</si>
  <si>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</si>
  <si>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</si>
  <si>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</si>
  <si>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</si>
  <si>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</si>
  <si>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</si>
  <si>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</si>
  <si>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</si>
  <si>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</si>
  <si>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</si>
  <si>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</si>
  <si>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</si>
  <si>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</si>
  <si>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</si>
  <si>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</si>
  <si>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</si>
  <si>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</si>
  <si>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</si>
  <si>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</si>
  <si>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</si>
  <si>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</si>
  <si>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</si>
  <si>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</si>
  <si>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</si>
  <si>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</si>
  <si>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</si>
  <si>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</si>
  <si>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</si>
  <si>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</si>
  <si>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</si>
  <si>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</si>
  <si>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</si>
  <si>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</si>
  <si>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</si>
  <si>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</si>
  <si>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</si>
  <si>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</si>
  <si>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</si>
  <si>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</si>
  <si>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</si>
  <si>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</si>
  <si>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</si>
  <si>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</si>
  <si>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</si>
  <si>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</si>
  <si>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</si>
  <si>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</si>
  <si>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</si>
  <si>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</si>
  <si>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</si>
  <si>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</si>
  <si>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</si>
  <si>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</si>
  <si>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</si>
  <si>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</si>
  <si>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</si>
  <si>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</si>
  <si>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</si>
  <si>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</si>
  <si>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</si>
  <si>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</si>
  <si>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</si>
  <si>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</si>
  <si>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</si>
  <si>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</si>
  <si>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</si>
  <si>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</si>
  <si>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</si>
  <si>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</si>
  <si>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</si>
  <si>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</si>
  <si>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</si>
  <si>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</si>
  <si>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</si>
  <si>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</si>
  <si>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</si>
  <si>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</si>
  <si>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</si>
  <si>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</si>
  <si>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</si>
  <si>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</si>
  <si>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</si>
  <si>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</si>
  <si>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</si>
  <si>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</si>
  <si>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</si>
  <si>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</si>
  <si>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</si>
  <si>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</si>
  <si>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</si>
  <si>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</si>
  <si>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</si>
  <si>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</si>
  <si>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</si>
  <si>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</si>
  <si>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</si>
  <si>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</si>
  <si>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</si>
  <si>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</si>
  <si>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</si>
  <si>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</si>
  <si>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</si>
  <si>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</si>
  <si>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</si>
  <si>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</si>
  <si>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</si>
  <si>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</si>
  <si>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</si>
  <si>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</si>
  <si>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</si>
  <si>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</si>
  <si>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</si>
  <si>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</si>
  <si>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</si>
  <si>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</si>
  <si>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</si>
  <si>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</si>
  <si>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</si>
  <si>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</si>
  <si>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</si>
  <si>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</si>
  <si>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</si>
  <si>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</si>
  <si>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</si>
  <si>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</si>
  <si>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</si>
  <si>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</si>
  <si>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</si>
  <si>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</si>
  <si>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</si>
  <si>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</si>
  <si>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</si>
  <si>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</si>
  <si>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</si>
  <si>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</si>
  <si>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</si>
  <si>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</si>
  <si>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</si>
  <si>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</si>
  <si>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</si>
  <si>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</si>
  <si>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</si>
  <si>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</si>
  <si>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</si>
  <si>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</si>
  <si>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</si>
  <si>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</si>
  <si>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</si>
  <si>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</si>
  <si>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</si>
  <si>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</si>
  <si>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</si>
  <si>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</si>
  <si>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</si>
  <si>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</si>
  <si>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</si>
  <si>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</si>
  <si>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</si>
  <si>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</si>
  <si>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</si>
  <si>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</si>
  <si>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</si>
  <si>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</si>
  <si>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</si>
  <si>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</si>
  <si>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</si>
  <si>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</si>
  <si>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</si>
  <si>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</si>
  <si>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</si>
  <si>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</si>
  <si>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</si>
  <si>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</si>
  <si>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</si>
  <si>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</si>
  <si>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</si>
  <si>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</si>
  <si>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</si>
  <si>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</si>
  <si>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</si>
  <si>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</si>
  <si>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</si>
  <si>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</si>
  <si>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</si>
  <si>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</si>
  <si>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</si>
  <si>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</si>
  <si>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</si>
  <si>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</si>
  <si>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</si>
  <si>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</si>
  <si>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</si>
  <si>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</si>
  <si>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</si>
  <si>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</si>
  <si>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</si>
  <si>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</si>
  <si>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</si>
  <si>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</si>
  <si>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</si>
  <si>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</si>
  <si>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</si>
  <si>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</si>
  <si>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</si>
  <si>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</si>
  <si>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</si>
  <si>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</si>
  <si>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</si>
  <si>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</si>
  <si>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</si>
  <si>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</si>
  <si>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</si>
  <si>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</si>
  <si>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</si>
  <si>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</si>
  <si>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</si>
  <si>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</si>
  <si>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</si>
  <si>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</si>
  <si>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</si>
  <si>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</si>
  <si>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</si>
  <si>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</si>
  <si>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</si>
  <si>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</si>
  <si>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</si>
  <si>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</si>
  <si>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</si>
  <si>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</si>
  <si>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</si>
  <si>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</si>
  <si>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</si>
  <si>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</si>
  <si>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</si>
  <si>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</si>
  <si>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</si>
  <si>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</si>
  <si>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</si>
  <si>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</si>
  <si>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</si>
  <si>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</si>
  <si>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</si>
  <si>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</si>
  <si>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</si>
  <si>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</si>
  <si>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</si>
  <si>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</si>
  <si>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</si>
  <si>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</si>
  <si>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</si>
  <si>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</si>
  <si>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</si>
  <si>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</si>
  <si>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</si>
  <si>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</si>
  <si>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</si>
  <si>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</si>
  <si>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</si>
  <si>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</si>
  <si>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</si>
  <si>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</si>
  <si>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</si>
  <si>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</si>
  <si>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</si>
  <si>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</si>
  <si>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</si>
  <si>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</si>
  <si>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</si>
  <si>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</si>
  <si>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</si>
  <si>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</si>
  <si>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</si>
  <si>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</si>
  <si>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</si>
  <si>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</si>
  <si>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</si>
  <si>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</si>
  <si>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</si>
  <si>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</si>
  <si>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</si>
  <si>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</si>
  <si>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</si>
  <si>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</si>
  <si>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</si>
  <si>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</si>
  <si>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</si>
  <si>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</si>
  <si>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</si>
  <si>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</si>
  <si>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</si>
  <si>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</si>
  <si>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</si>
  <si>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</si>
  <si>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</si>
  <si>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</si>
  <si>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</si>
  <si>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</si>
  <si>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</si>
  <si>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</si>
  <si>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</si>
  <si>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</si>
  <si>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</si>
  <si>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</si>
  <si>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</si>
  <si>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</si>
  <si>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</si>
  <si>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</si>
  <si>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</si>
  <si>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</si>
  <si>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</si>
  <si>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</si>
  <si>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</si>
  <si>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</si>
  <si>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</si>
  <si>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</si>
  <si>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</si>
  <si>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</si>
  <si>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</si>
  <si>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</si>
  <si>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</si>
  <si>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</si>
  <si>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</si>
  <si>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</si>
  <si>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</si>
  <si>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</si>
  <si>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</si>
  <si>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</si>
  <si>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</si>
  <si>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</si>
  <si>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</si>
  <si>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</si>
  <si>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</si>
  <si>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</si>
  <si>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</si>
  <si>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</si>
  <si>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</si>
  <si>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</si>
  <si>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</si>
  <si>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</si>
  <si>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</si>
  <si>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</si>
  <si>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</si>
  <si>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</si>
  <si>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</si>
  <si>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</si>
  <si>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</si>
  <si>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</si>
  <si>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</si>
  <si>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</si>
  <si>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ප්‍රදීප් කොඩිප්පිලි මයා  , </t>
    </r>
    <r>
      <rPr>
        <sz val="48"/>
        <rFont val="Kalaham"/>
      </rPr>
      <t>jpU.gpujPg; nfhbg;gpyP&gt;</t>
    </r>
    <r>
      <rPr>
        <sz val="4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</si>
  <si>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</si>
  <si>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</si>
  <si>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</si>
  <si>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</si>
  <si>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</si>
  <si>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</si>
  <si>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</si>
  <si>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</si>
  <si>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</si>
  <si>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</si>
  <si>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</si>
  <si>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</si>
  <si>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</si>
  <si>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</si>
  <si>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</si>
  <si>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</si>
  <si>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</si>
  <si>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</si>
  <si>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</si>
  <si>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</si>
  <si>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</si>
  <si>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</si>
  <si>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</si>
  <si>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</si>
  <si>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</si>
  <si>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</si>
  <si>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</si>
  <si>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</si>
  <si>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</si>
  <si>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</si>
  <si>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</si>
  <si>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</si>
  <si>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</si>
  <si>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</si>
  <si>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</si>
  <si>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</si>
  <si>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</si>
  <si>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</si>
  <si>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</si>
  <si>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</si>
  <si>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</si>
  <si>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</si>
  <si>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</si>
  <si>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</si>
  <si>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</si>
  <si>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</si>
  <si>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</si>
  <si>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</si>
  <si>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</si>
  <si>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</si>
  <si>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</si>
  <si>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</si>
  <si>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</si>
  <si>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</si>
  <si>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</si>
  <si>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</si>
  <si>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2017.11.28 to 2018.01.02</t>
  </si>
  <si>
    <t xml:space="preserve">Monaragala, Kaluthara, Gampaha, Kegalle, Puttalama, Galle, Matara, Manner, Anuradhapura, Kandy,Jaffna, Kurunagala,Colombo, Nuwaraeliya, Rathnapura &amp; Hambantota Districts Situation are Normalize and Removed Details </t>
  </si>
  <si>
    <t>Duty Officer</t>
  </si>
  <si>
    <t>weerakoon uadaveriya tea factory, kotabatana tea factory</t>
  </si>
  <si>
    <t>Maho</t>
  </si>
  <si>
    <t>S. Hapuarachchi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</si>
  <si>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04th January 2018 at 1200 hrs                                                           </t>
    </r>
  </si>
  <si>
    <t>Strong Wind</t>
  </si>
  <si>
    <t>2017.12.27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</si>
</sst>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5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2" borderId="6" xfId="1" applyFont="1" applyFill="1" applyBorder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2" fillId="2" borderId="0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59" fillId="2" borderId="1" xfId="1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04th January 2018 -1200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10" t="s">
        <v>205</v>
      </c>
      <c r="B2" s="311"/>
      <c r="C2" s="311"/>
      <c r="D2" s="311"/>
      <c r="E2" s="311"/>
      <c r="F2" s="311"/>
      <c r="G2" s="311"/>
      <c r="H2" s="311"/>
      <c r="I2" s="311"/>
      <c r="J2" s="311"/>
      <c r="K2" s="311"/>
      <c r="L2" s="311"/>
      <c r="M2" s="311"/>
      <c r="N2" s="311"/>
      <c r="O2" s="311"/>
      <c r="P2" s="311"/>
      <c r="Q2" s="312"/>
    </row>
    <row r="3" spans="1:17" ht="45" customHeight="1">
      <c r="A3" s="313" t="s">
        <v>172</v>
      </c>
      <c r="B3" s="313"/>
      <c r="C3" s="313"/>
      <c r="D3" s="313"/>
      <c r="E3" s="313"/>
      <c r="F3" s="313"/>
      <c r="G3" s="313"/>
      <c r="H3" s="313"/>
      <c r="I3" s="313"/>
      <c r="J3" s="313"/>
      <c r="K3" s="313"/>
      <c r="L3" s="313"/>
      <c r="M3" s="313"/>
      <c r="N3" s="313"/>
      <c r="O3" s="313"/>
      <c r="P3" s="313"/>
      <c r="Q3" s="313"/>
    </row>
    <row r="4" spans="1:17" ht="45" customHeight="1">
      <c r="A4" s="313" t="s">
        <v>206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</row>
    <row r="5" spans="1:17" ht="45" customHeight="1">
      <c r="A5" s="313" t="s">
        <v>207</v>
      </c>
      <c r="B5" s="313"/>
      <c r="C5" s="313"/>
      <c r="D5" s="313"/>
      <c r="E5" s="313"/>
      <c r="F5" s="313"/>
      <c r="G5" s="313"/>
      <c r="H5" s="313"/>
      <c r="I5" s="313"/>
      <c r="J5" s="313"/>
      <c r="K5" s="313"/>
      <c r="L5" s="313"/>
      <c r="M5" s="313"/>
      <c r="N5" s="313"/>
      <c r="O5" s="313"/>
      <c r="P5" s="313"/>
      <c r="Q5" s="313"/>
    </row>
    <row r="6" spans="1:17" ht="45" customHeight="1">
      <c r="A6" s="313" t="s">
        <v>208</v>
      </c>
      <c r="B6" s="313"/>
      <c r="C6" s="313"/>
      <c r="D6" s="313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13"/>
      <c r="P6" s="313"/>
      <c r="Q6" s="313"/>
    </row>
    <row r="7" spans="1:17" ht="45" customHeight="1">
      <c r="A7" s="313" t="s">
        <v>1</v>
      </c>
      <c r="B7" s="313"/>
      <c r="C7" s="313"/>
      <c r="D7" s="313"/>
      <c r="E7" s="313"/>
      <c r="F7" s="313"/>
      <c r="G7" s="313"/>
      <c r="H7" s="313"/>
      <c r="I7" s="313"/>
      <c r="J7" s="313"/>
      <c r="K7" s="313"/>
      <c r="L7" s="313"/>
      <c r="M7" s="313"/>
      <c r="N7" s="313"/>
      <c r="O7" s="313"/>
      <c r="P7" s="313"/>
      <c r="Q7" s="313"/>
    </row>
    <row r="8" spans="1:17" ht="77.25" customHeight="1">
      <c r="A8" s="308" t="s">
        <v>209</v>
      </c>
      <c r="B8" s="301" t="s">
        <v>0</v>
      </c>
      <c r="C8" s="305" t="s">
        <v>210</v>
      </c>
      <c r="D8" s="305" t="s">
        <v>211</v>
      </c>
      <c r="E8" s="303" t="s">
        <v>212</v>
      </c>
      <c r="F8" s="305" t="s">
        <v>213</v>
      </c>
      <c r="G8" s="301" t="s">
        <v>214</v>
      </c>
      <c r="H8" s="301"/>
      <c r="I8" s="303" t="s">
        <v>215</v>
      </c>
      <c r="J8" s="305" t="s">
        <v>216</v>
      </c>
      <c r="K8" s="305" t="s">
        <v>217</v>
      </c>
      <c r="L8" s="306" t="s">
        <v>218</v>
      </c>
      <c r="M8" s="307"/>
      <c r="N8" s="305" t="s">
        <v>219</v>
      </c>
      <c r="O8" s="305"/>
      <c r="P8" s="305"/>
      <c r="Q8" s="301" t="s">
        <v>220</v>
      </c>
    </row>
    <row r="9" spans="1:17" ht="144.75" customHeight="1">
      <c r="A9" s="309"/>
      <c r="B9" s="301"/>
      <c r="C9" s="305"/>
      <c r="D9" s="305"/>
      <c r="E9" s="304"/>
      <c r="F9" s="305"/>
      <c r="G9" s="67" t="s">
        <v>221</v>
      </c>
      <c r="H9" s="68" t="s">
        <v>222</v>
      </c>
      <c r="I9" s="304"/>
      <c r="J9" s="305"/>
      <c r="K9" s="305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01"/>
    </row>
    <row r="10" spans="1:17" ht="69">
      <c r="A10" s="251" t="s">
        <v>228</v>
      </c>
      <c r="B10" s="273">
        <v>1</v>
      </c>
      <c r="C10" s="281" t="s">
        <v>229</v>
      </c>
      <c r="D10" s="275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2"/>
      <c r="B11" s="274"/>
      <c r="C11" s="282"/>
      <c r="D11" s="276"/>
      <c r="E11" s="275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2"/>
      <c r="B12" s="274"/>
      <c r="C12" s="282"/>
      <c r="D12" s="276"/>
      <c r="E12" s="276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2"/>
      <c r="B13" s="274"/>
      <c r="C13" s="282"/>
      <c r="D13" s="276"/>
      <c r="E13" s="276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2"/>
      <c r="B14" s="274"/>
      <c r="C14" s="282"/>
      <c r="D14" s="276"/>
      <c r="E14" s="276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2"/>
      <c r="B15" s="274"/>
      <c r="C15" s="282"/>
      <c r="D15" s="276"/>
      <c r="E15" s="276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2"/>
      <c r="B16" s="274"/>
      <c r="C16" s="282"/>
      <c r="D16" s="276"/>
      <c r="E16" s="276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2"/>
      <c r="B17" s="274"/>
      <c r="C17" s="282"/>
      <c r="D17" s="276"/>
      <c r="E17" s="276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2"/>
      <c r="B18" s="274"/>
      <c r="C18" s="282"/>
      <c r="D18" s="276"/>
      <c r="E18" s="276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2"/>
      <c r="B19" s="274"/>
      <c r="C19" s="282"/>
      <c r="D19" s="276"/>
      <c r="E19" s="276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2"/>
      <c r="B20" s="274"/>
      <c r="C20" s="282"/>
      <c r="D20" s="276"/>
      <c r="E20" s="276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2"/>
      <c r="B21" s="293" t="s">
        <v>230</v>
      </c>
      <c r="C21" s="257"/>
      <c r="D21" s="257"/>
      <c r="E21" s="257"/>
      <c r="F21" s="258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02"/>
      <c r="B22" s="286">
        <v>2</v>
      </c>
      <c r="C22" s="261" t="s">
        <v>231</v>
      </c>
      <c r="D22" s="286" t="s">
        <v>3</v>
      </c>
      <c r="E22" s="250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02"/>
      <c r="B23" s="287"/>
      <c r="C23" s="261"/>
      <c r="D23" s="287"/>
      <c r="E23" s="250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02"/>
      <c r="B24" s="287"/>
      <c r="C24" s="261"/>
      <c r="D24" s="287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02"/>
      <c r="B25" s="287"/>
      <c r="C25" s="261"/>
      <c r="D25" s="287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02"/>
      <c r="B26" s="288"/>
      <c r="C26" s="261"/>
      <c r="D26" s="288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2"/>
      <c r="B27" s="293" t="s">
        <v>230</v>
      </c>
      <c r="C27" s="257"/>
      <c r="D27" s="257"/>
      <c r="E27" s="257"/>
      <c r="F27" s="258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3"/>
      <c r="B28" s="294" t="s">
        <v>232</v>
      </c>
      <c r="C28" s="259"/>
      <c r="D28" s="259"/>
      <c r="E28" s="259"/>
      <c r="F28" s="260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1" t="s">
        <v>233</v>
      </c>
      <c r="B29" s="286">
        <v>3</v>
      </c>
      <c r="C29" s="261" t="s">
        <v>234</v>
      </c>
      <c r="D29" s="298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90" t="s">
        <v>23</v>
      </c>
    </row>
    <row r="30" spans="1:17">
      <c r="A30" s="252"/>
      <c r="B30" s="287"/>
      <c r="C30" s="261"/>
      <c r="D30" s="299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91"/>
    </row>
    <row r="31" spans="1:17">
      <c r="A31" s="252"/>
      <c r="B31" s="287"/>
      <c r="C31" s="261"/>
      <c r="D31" s="299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91"/>
    </row>
    <row r="32" spans="1:17">
      <c r="A32" s="252"/>
      <c r="B32" s="287"/>
      <c r="C32" s="261"/>
      <c r="D32" s="299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91"/>
    </row>
    <row r="33" spans="1:17">
      <c r="A33" s="252"/>
      <c r="B33" s="287"/>
      <c r="C33" s="261"/>
      <c r="D33" s="299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91"/>
    </row>
    <row r="34" spans="1:17">
      <c r="A34" s="252"/>
      <c r="B34" s="287"/>
      <c r="C34" s="261"/>
      <c r="D34" s="299"/>
      <c r="E34" s="250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91"/>
    </row>
    <row r="35" spans="1:17">
      <c r="A35" s="252"/>
      <c r="B35" s="287"/>
      <c r="C35" s="261"/>
      <c r="D35" s="299"/>
      <c r="E35" s="250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91"/>
    </row>
    <row r="36" spans="1:17">
      <c r="A36" s="252"/>
      <c r="B36" s="288"/>
      <c r="C36" s="261"/>
      <c r="D36" s="300"/>
      <c r="E36" s="250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92"/>
    </row>
    <row r="37" spans="1:17">
      <c r="A37" s="252"/>
      <c r="B37" s="293" t="s">
        <v>230</v>
      </c>
      <c r="C37" s="257"/>
      <c r="D37" s="257"/>
      <c r="E37" s="257"/>
      <c r="F37" s="258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3"/>
      <c r="B38" s="294" t="s">
        <v>232</v>
      </c>
      <c r="C38" s="259"/>
      <c r="D38" s="259"/>
      <c r="E38" s="259"/>
      <c r="F38" s="260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1" t="s">
        <v>235</v>
      </c>
      <c r="B39" s="286">
        <v>4</v>
      </c>
      <c r="C39" s="261" t="s">
        <v>236</v>
      </c>
      <c r="D39" s="250" t="s">
        <v>3</v>
      </c>
      <c r="E39" s="250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5" t="s">
        <v>23</v>
      </c>
    </row>
    <row r="40" spans="1:17">
      <c r="A40" s="252"/>
      <c r="B40" s="287"/>
      <c r="C40" s="261"/>
      <c r="D40" s="250"/>
      <c r="E40" s="250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6"/>
    </row>
    <row r="41" spans="1:17">
      <c r="A41" s="252"/>
      <c r="B41" s="287"/>
      <c r="C41" s="261"/>
      <c r="D41" s="250"/>
      <c r="E41" s="250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6"/>
    </row>
    <row r="42" spans="1:17">
      <c r="A42" s="252"/>
      <c r="B42" s="86"/>
      <c r="C42" s="261"/>
      <c r="D42" s="250"/>
      <c r="E42" s="250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7"/>
    </row>
    <row r="43" spans="1:17">
      <c r="A43" s="252"/>
      <c r="B43" s="293" t="s">
        <v>230</v>
      </c>
      <c r="C43" s="257"/>
      <c r="D43" s="257"/>
      <c r="E43" s="257"/>
      <c r="F43" s="258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2"/>
      <c r="B44" s="294" t="s">
        <v>232</v>
      </c>
      <c r="C44" s="259"/>
      <c r="D44" s="259"/>
      <c r="E44" s="259"/>
      <c r="F44" s="260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1" t="s">
        <v>237</v>
      </c>
      <c r="B45" s="273">
        <v>5</v>
      </c>
      <c r="C45" s="281" t="s">
        <v>238</v>
      </c>
      <c r="D45" s="275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4" t="s">
        <v>23</v>
      </c>
    </row>
    <row r="46" spans="1:17">
      <c r="A46" s="252"/>
      <c r="B46" s="274"/>
      <c r="C46" s="282"/>
      <c r="D46" s="276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5"/>
    </row>
    <row r="47" spans="1:17">
      <c r="A47" s="252"/>
      <c r="B47" s="274"/>
      <c r="C47" s="282"/>
      <c r="D47" s="276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5"/>
    </row>
    <row r="48" spans="1:17">
      <c r="A48" s="252"/>
      <c r="B48" s="274"/>
      <c r="C48" s="282"/>
      <c r="D48" s="276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5"/>
    </row>
    <row r="49" spans="1:17" ht="72">
      <c r="A49" s="252"/>
      <c r="B49" s="274"/>
      <c r="C49" s="282"/>
      <c r="D49" s="276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6"/>
    </row>
    <row r="50" spans="1:17">
      <c r="A50" s="252"/>
      <c r="B50" s="257" t="s">
        <v>230</v>
      </c>
      <c r="C50" s="257"/>
      <c r="D50" s="257"/>
      <c r="E50" s="257"/>
      <c r="F50" s="258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3"/>
      <c r="B51" s="259" t="s">
        <v>232</v>
      </c>
      <c r="C51" s="259"/>
      <c r="D51" s="259"/>
      <c r="E51" s="259"/>
      <c r="F51" s="260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72" t="s">
        <v>239</v>
      </c>
      <c r="B52" s="273">
        <v>6</v>
      </c>
      <c r="C52" s="254" t="s">
        <v>240</v>
      </c>
      <c r="D52" s="275" t="s">
        <v>3</v>
      </c>
      <c r="E52" s="275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4" t="s">
        <v>23</v>
      </c>
    </row>
    <row r="53" spans="1:17">
      <c r="A53" s="272"/>
      <c r="B53" s="274"/>
      <c r="C53" s="255"/>
      <c r="D53" s="276"/>
      <c r="E53" s="276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5"/>
    </row>
    <row r="54" spans="1:17">
      <c r="A54" s="272"/>
      <c r="B54" s="274"/>
      <c r="C54" s="255"/>
      <c r="D54" s="276"/>
      <c r="E54" s="276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5"/>
    </row>
    <row r="55" spans="1:17">
      <c r="A55" s="272"/>
      <c r="B55" s="274"/>
      <c r="C55" s="255"/>
      <c r="D55" s="276"/>
      <c r="E55" s="276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6"/>
    </row>
    <row r="56" spans="1:17">
      <c r="A56" s="272"/>
      <c r="B56" s="274"/>
      <c r="C56" s="255"/>
      <c r="D56" s="276"/>
      <c r="E56" s="276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72"/>
      <c r="B57" s="274"/>
      <c r="C57" s="255"/>
      <c r="D57" s="276"/>
      <c r="E57" s="276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72"/>
      <c r="B58" s="274"/>
      <c r="C58" s="255"/>
      <c r="D58" s="276"/>
      <c r="E58" s="276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72"/>
      <c r="B59" s="274"/>
      <c r="C59" s="255"/>
      <c r="D59" s="276"/>
      <c r="E59" s="276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72"/>
      <c r="B60" s="274"/>
      <c r="C60" s="255"/>
      <c r="D60" s="276"/>
      <c r="E60" s="276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72"/>
      <c r="B61" s="274"/>
      <c r="C61" s="255"/>
      <c r="D61" s="276"/>
      <c r="E61" s="276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72"/>
      <c r="B62" s="274"/>
      <c r="C62" s="255"/>
      <c r="D62" s="276"/>
      <c r="E62" s="276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72"/>
      <c r="B63" s="274"/>
      <c r="C63" s="255"/>
      <c r="D63" s="276"/>
      <c r="E63" s="276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72"/>
      <c r="B64" s="274"/>
      <c r="C64" s="255"/>
      <c r="D64" s="276"/>
      <c r="E64" s="276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72"/>
      <c r="B65" s="274"/>
      <c r="C65" s="255"/>
      <c r="D65" s="276"/>
      <c r="E65" s="276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72"/>
      <c r="B66" s="274"/>
      <c r="C66" s="255"/>
      <c r="D66" s="277"/>
      <c r="E66" s="277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72"/>
      <c r="B67" s="257" t="s">
        <v>230</v>
      </c>
      <c r="C67" s="257"/>
      <c r="D67" s="257"/>
      <c r="E67" s="257"/>
      <c r="F67" s="258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72"/>
      <c r="B68" s="286">
        <v>7</v>
      </c>
      <c r="C68" s="281" t="s">
        <v>241</v>
      </c>
      <c r="D68" s="275" t="s">
        <v>3</v>
      </c>
      <c r="E68" s="275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3" t="s">
        <v>68</v>
      </c>
    </row>
    <row r="69" spans="1:17">
      <c r="A69" s="272"/>
      <c r="B69" s="287"/>
      <c r="C69" s="282"/>
      <c r="D69" s="276"/>
      <c r="E69" s="276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4"/>
    </row>
    <row r="70" spans="1:17">
      <c r="A70" s="272"/>
      <c r="B70" s="287"/>
      <c r="C70" s="282"/>
      <c r="D70" s="276"/>
      <c r="E70" s="276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4"/>
    </row>
    <row r="71" spans="1:17">
      <c r="A71" s="272"/>
      <c r="B71" s="287"/>
      <c r="C71" s="282"/>
      <c r="D71" s="276"/>
      <c r="E71" s="276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4"/>
    </row>
    <row r="72" spans="1:17">
      <c r="A72" s="272"/>
      <c r="B72" s="287"/>
      <c r="C72" s="282"/>
      <c r="D72" s="276"/>
      <c r="E72" s="276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4"/>
    </row>
    <row r="73" spans="1:17">
      <c r="A73" s="272"/>
      <c r="B73" s="288"/>
      <c r="C73" s="289"/>
      <c r="D73" s="277"/>
      <c r="E73" s="277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5"/>
    </row>
    <row r="74" spans="1:17">
      <c r="A74" s="272"/>
      <c r="B74" s="257" t="s">
        <v>230</v>
      </c>
      <c r="C74" s="257"/>
      <c r="D74" s="257"/>
      <c r="E74" s="257"/>
      <c r="F74" s="258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72"/>
      <c r="B75" s="278">
        <v>8</v>
      </c>
      <c r="C75" s="251" t="s">
        <v>242</v>
      </c>
      <c r="D75" s="269" t="s">
        <v>3</v>
      </c>
      <c r="E75" s="269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4" t="s">
        <v>23</v>
      </c>
    </row>
    <row r="76" spans="1:17">
      <c r="A76" s="272"/>
      <c r="B76" s="279"/>
      <c r="C76" s="252"/>
      <c r="D76" s="270"/>
      <c r="E76" s="270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5"/>
    </row>
    <row r="77" spans="1:17">
      <c r="A77" s="272"/>
      <c r="B77" s="279"/>
      <c r="C77" s="252"/>
      <c r="D77" s="270"/>
      <c r="E77" s="270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5"/>
    </row>
    <row r="78" spans="1:17">
      <c r="A78" s="272"/>
      <c r="B78" s="279"/>
      <c r="C78" s="252"/>
      <c r="D78" s="270"/>
      <c r="E78" s="270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5"/>
    </row>
    <row r="79" spans="1:17">
      <c r="A79" s="272"/>
      <c r="B79" s="280"/>
      <c r="C79" s="253"/>
      <c r="D79" s="271"/>
      <c r="E79" s="271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6"/>
    </row>
    <row r="80" spans="1:17">
      <c r="A80" s="272"/>
      <c r="B80" s="257" t="s">
        <v>230</v>
      </c>
      <c r="C80" s="257"/>
      <c r="D80" s="257"/>
      <c r="E80" s="257"/>
      <c r="F80" s="258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72"/>
      <c r="B81" s="266">
        <v>9</v>
      </c>
      <c r="C81" s="251" t="s">
        <v>243</v>
      </c>
      <c r="D81" s="269" t="s">
        <v>3</v>
      </c>
      <c r="E81" s="269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72"/>
      <c r="B82" s="267"/>
      <c r="C82" s="252"/>
      <c r="D82" s="270"/>
      <c r="E82" s="270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72"/>
      <c r="B83" s="267"/>
      <c r="C83" s="252"/>
      <c r="D83" s="270"/>
      <c r="E83" s="270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72"/>
      <c r="B84" s="268"/>
      <c r="C84" s="253"/>
      <c r="D84" s="271"/>
      <c r="E84" s="271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72"/>
      <c r="B85" s="257" t="s">
        <v>230</v>
      </c>
      <c r="C85" s="257"/>
      <c r="D85" s="257"/>
      <c r="E85" s="257"/>
      <c r="F85" s="258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72"/>
      <c r="B86" s="266">
        <v>10</v>
      </c>
      <c r="C86" s="251" t="s">
        <v>244</v>
      </c>
      <c r="D86" s="269" t="s">
        <v>3</v>
      </c>
      <c r="E86" s="269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4" t="s">
        <v>68</v>
      </c>
    </row>
    <row r="87" spans="1:17">
      <c r="A87" s="272"/>
      <c r="B87" s="267"/>
      <c r="C87" s="252"/>
      <c r="D87" s="270"/>
      <c r="E87" s="270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5"/>
    </row>
    <row r="88" spans="1:17">
      <c r="A88" s="272"/>
      <c r="B88" s="267"/>
      <c r="C88" s="252"/>
      <c r="D88" s="270"/>
      <c r="E88" s="270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5"/>
    </row>
    <row r="89" spans="1:17">
      <c r="A89" s="272"/>
      <c r="B89" s="268"/>
      <c r="C89" s="253"/>
      <c r="D89" s="271"/>
      <c r="E89" s="271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6"/>
    </row>
    <row r="90" spans="1:17">
      <c r="A90" s="272"/>
      <c r="B90" s="257" t="s">
        <v>230</v>
      </c>
      <c r="C90" s="257"/>
      <c r="D90" s="257"/>
      <c r="E90" s="257"/>
      <c r="F90" s="258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72"/>
      <c r="B91" s="259" t="s">
        <v>232</v>
      </c>
      <c r="C91" s="259"/>
      <c r="D91" s="259"/>
      <c r="E91" s="259"/>
      <c r="F91" s="260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3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4"/>
      <c r="B93" s="257" t="s">
        <v>230</v>
      </c>
      <c r="C93" s="257"/>
      <c r="D93" s="257"/>
      <c r="E93" s="257"/>
      <c r="F93" s="258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5"/>
      <c r="B94" s="259" t="s">
        <v>232</v>
      </c>
      <c r="C94" s="259"/>
      <c r="D94" s="259"/>
      <c r="E94" s="259"/>
      <c r="F94" s="260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8" t="s">
        <v>247</v>
      </c>
      <c r="B95" s="249">
        <v>12</v>
      </c>
      <c r="C95" s="248" t="s">
        <v>248</v>
      </c>
      <c r="D95" s="249" t="s">
        <v>3</v>
      </c>
      <c r="E95" s="249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8"/>
      <c r="B96" s="249"/>
      <c r="C96" s="248"/>
      <c r="D96" s="249"/>
      <c r="E96" s="249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8"/>
      <c r="B97" s="249"/>
      <c r="C97" s="248"/>
      <c r="D97" s="249"/>
      <c r="E97" s="249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8"/>
      <c r="B98" s="249"/>
      <c r="C98" s="248"/>
      <c r="D98" s="249"/>
      <c r="E98" s="249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8"/>
      <c r="B99" s="249"/>
      <c r="C99" s="248"/>
      <c r="D99" s="249"/>
      <c r="E99" s="249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8"/>
      <c r="B100" s="249"/>
      <c r="C100" s="248"/>
      <c r="D100" s="249"/>
      <c r="E100" s="249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8"/>
      <c r="B101" s="249"/>
      <c r="C101" s="248"/>
      <c r="D101" s="249"/>
      <c r="E101" s="249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8"/>
      <c r="B102" s="249"/>
      <c r="C102" s="248"/>
      <c r="D102" s="249"/>
      <c r="E102" s="249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8"/>
      <c r="B103" s="249"/>
      <c r="C103" s="248"/>
      <c r="D103" s="249"/>
      <c r="E103" s="249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8"/>
      <c r="B104" s="249"/>
      <c r="C104" s="248"/>
      <c r="D104" s="249"/>
      <c r="E104" s="249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8"/>
      <c r="B105" s="249"/>
      <c r="C105" s="248"/>
      <c r="D105" s="249"/>
      <c r="E105" s="249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8"/>
      <c r="B106" s="249"/>
      <c r="C106" s="248"/>
      <c r="D106" s="249"/>
      <c r="E106" s="249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8"/>
      <c r="B107" s="249"/>
      <c r="C107" s="248"/>
      <c r="D107" s="249"/>
      <c r="E107" s="249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8"/>
      <c r="B108" s="249"/>
      <c r="C108" s="248"/>
      <c r="D108" s="249"/>
      <c r="E108" s="249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8"/>
      <c r="B109" s="249"/>
      <c r="C109" s="248"/>
      <c r="D109" s="249"/>
      <c r="E109" s="249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8"/>
      <c r="B110" s="249"/>
      <c r="C110" s="248"/>
      <c r="D110" s="249"/>
      <c r="E110" s="249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8"/>
      <c r="B111" s="247" t="s">
        <v>230</v>
      </c>
      <c r="C111" s="247"/>
      <c r="D111" s="247"/>
      <c r="E111" s="247"/>
      <c r="F111" s="247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8"/>
      <c r="B112" s="249">
        <v>13</v>
      </c>
      <c r="C112" s="248" t="s">
        <v>249</v>
      </c>
      <c r="D112" s="248" t="s">
        <v>3</v>
      </c>
      <c r="E112" s="249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4" t="s">
        <v>23</v>
      </c>
    </row>
    <row r="113" spans="1:17">
      <c r="A113" s="248"/>
      <c r="B113" s="249"/>
      <c r="C113" s="248"/>
      <c r="D113" s="248"/>
      <c r="E113" s="249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5"/>
    </row>
    <row r="114" spans="1:17">
      <c r="A114" s="248"/>
      <c r="B114" s="249"/>
      <c r="C114" s="248"/>
      <c r="D114" s="248"/>
      <c r="E114" s="249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5"/>
    </row>
    <row r="115" spans="1:17">
      <c r="A115" s="248"/>
      <c r="B115" s="249"/>
      <c r="C115" s="248"/>
      <c r="D115" s="248"/>
      <c r="E115" s="249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5"/>
    </row>
    <row r="116" spans="1:17">
      <c r="A116" s="248"/>
      <c r="B116" s="249"/>
      <c r="C116" s="248"/>
      <c r="D116" s="248"/>
      <c r="E116" s="249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5"/>
    </row>
    <row r="117" spans="1:17">
      <c r="A117" s="248"/>
      <c r="B117" s="249"/>
      <c r="C117" s="248"/>
      <c r="D117" s="248"/>
      <c r="E117" s="249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5"/>
    </row>
    <row r="118" spans="1:17">
      <c r="A118" s="248"/>
      <c r="B118" s="249"/>
      <c r="C118" s="248"/>
      <c r="D118" s="248"/>
      <c r="E118" s="249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5"/>
    </row>
    <row r="119" spans="1:17">
      <c r="A119" s="248"/>
      <c r="B119" s="249"/>
      <c r="C119" s="248"/>
      <c r="D119" s="248"/>
      <c r="E119" s="249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5"/>
    </row>
    <row r="120" spans="1:17" ht="69">
      <c r="A120" s="248"/>
      <c r="B120" s="249"/>
      <c r="C120" s="248"/>
      <c r="D120" s="248"/>
      <c r="E120" s="249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6"/>
    </row>
    <row r="121" spans="1:17">
      <c r="A121" s="248"/>
      <c r="B121" s="249"/>
      <c r="C121" s="248"/>
      <c r="D121" s="248"/>
      <c r="E121" s="249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8"/>
      <c r="B122" s="249"/>
      <c r="C122" s="248"/>
      <c r="D122" s="248"/>
      <c r="E122" s="249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8"/>
      <c r="B123" s="247" t="s">
        <v>230</v>
      </c>
      <c r="C123" s="247"/>
      <c r="D123" s="247"/>
      <c r="E123" s="247"/>
      <c r="F123" s="247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8"/>
      <c r="B124" s="239" t="s">
        <v>232</v>
      </c>
      <c r="C124" s="239"/>
      <c r="D124" s="239"/>
      <c r="E124" s="239"/>
      <c r="F124" s="239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1" t="s">
        <v>250</v>
      </c>
      <c r="B125" s="250">
        <v>14</v>
      </c>
      <c r="C125" s="261" t="s">
        <v>251</v>
      </c>
      <c r="D125" s="262" t="s">
        <v>3</v>
      </c>
      <c r="E125" s="250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2"/>
      <c r="B126" s="250"/>
      <c r="C126" s="261"/>
      <c r="D126" s="262"/>
      <c r="E126" s="250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2"/>
      <c r="B127" s="247" t="s">
        <v>230</v>
      </c>
      <c r="C127" s="247"/>
      <c r="D127" s="247"/>
      <c r="E127" s="247"/>
      <c r="F127" s="247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3"/>
      <c r="B128" s="239" t="s">
        <v>232</v>
      </c>
      <c r="C128" s="239"/>
      <c r="D128" s="239"/>
      <c r="E128" s="239"/>
      <c r="F128" s="239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40" t="s">
        <v>252</v>
      </c>
      <c r="B129" s="241"/>
      <c r="C129" s="241"/>
      <c r="D129" s="241"/>
      <c r="E129" s="241"/>
      <c r="F129" s="242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3" t="s">
        <v>200</v>
      </c>
      <c r="B130" s="243"/>
      <c r="C130" s="105"/>
      <c r="D130" s="105"/>
      <c r="E130" s="105"/>
      <c r="F130" s="105"/>
      <c r="G130" s="105"/>
      <c r="H130" s="106"/>
      <c r="I130" s="244" t="s">
        <v>253</v>
      </c>
      <c r="J130" s="244"/>
      <c r="K130" s="244"/>
      <c r="L130" s="244"/>
      <c r="M130" s="244"/>
      <c r="N130" s="244"/>
      <c r="O130" s="244"/>
      <c r="P130" s="244"/>
      <c r="Q130" s="244"/>
    </row>
    <row r="131" spans="1:17">
      <c r="A131" s="245" t="s">
        <v>201</v>
      </c>
      <c r="B131" s="245"/>
      <c r="C131" s="105"/>
      <c r="D131" s="107"/>
      <c r="E131" s="105"/>
      <c r="F131" s="105"/>
      <c r="G131" s="105"/>
      <c r="H131" s="108"/>
      <c r="I131" s="246" t="s">
        <v>254</v>
      </c>
      <c r="J131" s="246"/>
      <c r="K131" s="246"/>
      <c r="L131" s="246"/>
      <c r="M131" s="246"/>
      <c r="N131" s="246"/>
      <c r="O131" s="246"/>
      <c r="P131" s="246"/>
      <c r="Q131" s="246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7"/>
      <c r="I138" s="237"/>
      <c r="J138" s="237"/>
      <c r="K138" s="237"/>
      <c r="L138" s="118"/>
      <c r="M138" s="238" t="s">
        <v>168</v>
      </c>
      <c r="N138" s="238"/>
      <c r="O138" s="238"/>
      <c r="P138" s="238"/>
      <c r="Q138" s="238"/>
    </row>
    <row r="139" spans="1:17">
      <c r="A139" s="105"/>
      <c r="B139" s="105"/>
      <c r="C139" s="105"/>
      <c r="D139" s="105"/>
      <c r="E139" s="105"/>
      <c r="F139" s="105"/>
      <c r="G139" s="105"/>
      <c r="H139" s="237"/>
      <c r="I139" s="237"/>
      <c r="J139" s="237"/>
      <c r="K139" s="121"/>
      <c r="L139" s="118"/>
      <c r="M139" s="238" t="s">
        <v>204</v>
      </c>
      <c r="N139" s="238"/>
      <c r="O139" s="238"/>
      <c r="P139" s="238"/>
      <c r="Q139" s="238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8" t="s">
        <v>122</v>
      </c>
      <c r="N140" s="238"/>
      <c r="O140" s="238"/>
      <c r="P140" s="238"/>
      <c r="Q140" s="238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8" t="s">
        <v>169</v>
      </c>
      <c r="B1" s="319"/>
      <c r="C1" s="319"/>
      <c r="D1" s="319"/>
      <c r="E1" s="319"/>
      <c r="F1" s="319"/>
      <c r="G1" s="320"/>
    </row>
    <row r="2" spans="1:7" s="23" customFormat="1" ht="19.5" customHeight="1">
      <c r="A2" s="318" t="s">
        <v>170</v>
      </c>
      <c r="B2" s="319"/>
      <c r="C2" s="319"/>
      <c r="D2" s="319"/>
      <c r="E2" s="319"/>
      <c r="F2" s="319"/>
      <c r="G2" s="320"/>
    </row>
    <row r="3" spans="1:7" s="23" customFormat="1" ht="15.75" customHeight="1">
      <c r="A3" s="321" t="s">
        <v>51</v>
      </c>
      <c r="B3" s="322" t="s">
        <v>52</v>
      </c>
      <c r="C3" s="324" t="s">
        <v>53</v>
      </c>
      <c r="D3" s="322" t="s">
        <v>54</v>
      </c>
      <c r="E3" s="325" t="s">
        <v>55</v>
      </c>
      <c r="F3" s="325"/>
      <c r="G3" s="326" t="s">
        <v>56</v>
      </c>
    </row>
    <row r="4" spans="1:7" s="23" customFormat="1" ht="15.75" customHeight="1">
      <c r="A4" s="321"/>
      <c r="B4" s="323"/>
      <c r="C4" s="324"/>
      <c r="D4" s="323"/>
      <c r="E4" s="63" t="s">
        <v>57</v>
      </c>
      <c r="F4" s="62" t="s">
        <v>58</v>
      </c>
      <c r="G4" s="327"/>
    </row>
    <row r="5" spans="1:7" s="23" customFormat="1" ht="15.75" customHeight="1">
      <c r="A5" s="25">
        <v>1</v>
      </c>
      <c r="B5" s="314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6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5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4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5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4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5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4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6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6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6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5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4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5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4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5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4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6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5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4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6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5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4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6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5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7" t="s">
        <v>171</v>
      </c>
      <c r="B30" s="317"/>
      <c r="C30" s="317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8" t="s">
        <v>260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  <c r="M1" s="40"/>
      <c r="N1" s="40"/>
      <c r="O1" s="40"/>
      <c r="P1" s="40"/>
      <c r="Q1" s="41"/>
    </row>
    <row r="2" spans="1:17" ht="90.75" customHeight="1">
      <c r="A2" s="343" t="s">
        <v>157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4"/>
      <c r="N2" s="344"/>
      <c r="O2" s="344"/>
      <c r="P2" s="344"/>
      <c r="Q2" s="345"/>
    </row>
    <row r="3" spans="1:17" ht="66.75" customHeight="1">
      <c r="A3" s="342" t="s">
        <v>126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</row>
    <row r="4" spans="1:17" ht="66.75" customHeight="1">
      <c r="A4" s="342" t="s">
        <v>127</v>
      </c>
      <c r="B4" s="342"/>
      <c r="C4" s="342"/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</row>
    <row r="5" spans="1:17" ht="66.75" customHeight="1">
      <c r="A5" s="342" t="s">
        <v>128</v>
      </c>
      <c r="B5" s="342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</row>
    <row r="6" spans="1:17" ht="66.75" customHeight="1">
      <c r="A6" s="342" t="s">
        <v>1</v>
      </c>
      <c r="B6" s="342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</row>
    <row r="7" spans="1:17" s="39" customFormat="1" ht="237" customHeight="1">
      <c r="A7" s="331" t="s">
        <v>129</v>
      </c>
      <c r="B7" s="336" t="s">
        <v>0</v>
      </c>
      <c r="C7" s="336" t="s">
        <v>130</v>
      </c>
      <c r="D7" s="331" t="s">
        <v>131</v>
      </c>
      <c r="E7" s="331" t="s">
        <v>132</v>
      </c>
      <c r="F7" s="331" t="s">
        <v>133</v>
      </c>
      <c r="G7" s="333" t="s">
        <v>134</v>
      </c>
      <c r="H7" s="334"/>
      <c r="I7" s="331" t="s">
        <v>135</v>
      </c>
      <c r="J7" s="331" t="s">
        <v>136</v>
      </c>
      <c r="K7" s="331" t="s">
        <v>137</v>
      </c>
      <c r="L7" s="333" t="s">
        <v>138</v>
      </c>
      <c r="M7" s="334"/>
      <c r="N7" s="333" t="s">
        <v>139</v>
      </c>
      <c r="O7" s="335"/>
      <c r="P7" s="334"/>
      <c r="Q7" s="331" t="s">
        <v>140</v>
      </c>
    </row>
    <row r="8" spans="1:17" s="39" customFormat="1" ht="210" customHeight="1">
      <c r="A8" s="332"/>
      <c r="B8" s="336"/>
      <c r="C8" s="336"/>
      <c r="D8" s="332"/>
      <c r="E8" s="332"/>
      <c r="F8" s="332"/>
      <c r="G8" s="42" t="s">
        <v>141</v>
      </c>
      <c r="H8" s="42" t="s">
        <v>142</v>
      </c>
      <c r="I8" s="332"/>
      <c r="J8" s="332"/>
      <c r="K8" s="332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2"/>
    </row>
    <row r="9" spans="1:17" s="47" customFormat="1" ht="228" customHeight="1">
      <c r="A9" s="330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0"/>
      <c r="B10" s="329" t="s">
        <v>149</v>
      </c>
      <c r="C10" s="329"/>
      <c r="D10" s="329"/>
      <c r="E10" s="329"/>
      <c r="F10" s="329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9" t="s">
        <v>150</v>
      </c>
      <c r="J11" s="339"/>
      <c r="K11" s="339"/>
      <c r="L11" s="339"/>
      <c r="M11" s="339"/>
      <c r="N11" s="339"/>
      <c r="O11" s="339"/>
      <c r="P11" s="339"/>
      <c r="Q11" s="339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40" t="s">
        <v>151</v>
      </c>
      <c r="J12" s="340"/>
      <c r="K12" s="340"/>
      <c r="L12" s="340"/>
      <c r="M12" s="340"/>
      <c r="N12" s="340"/>
      <c r="O12" s="340"/>
      <c r="P12" s="340"/>
      <c r="Q12" s="340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1"/>
      <c r="I19" s="341"/>
      <c r="J19" s="341"/>
      <c r="K19" s="341"/>
      <c r="L19" s="56"/>
      <c r="M19" s="346" t="s">
        <v>262</v>
      </c>
      <c r="N19" s="346"/>
      <c r="O19" s="346"/>
      <c r="P19" s="346"/>
      <c r="Q19" s="346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1"/>
      <c r="I20" s="341"/>
      <c r="J20" s="341"/>
      <c r="K20" s="59"/>
      <c r="L20" s="56"/>
      <c r="M20" s="347" t="s">
        <v>261</v>
      </c>
      <c r="N20" s="346"/>
      <c r="O20" s="346"/>
      <c r="P20" s="346"/>
      <c r="Q20" s="346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7" t="s">
        <v>122</v>
      </c>
      <c r="N21" s="337"/>
      <c r="O21" s="337"/>
      <c r="P21" s="337"/>
      <c r="Q21" s="337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8" t="s">
        <v>121</v>
      </c>
      <c r="N22" s="328"/>
      <c r="O22" s="328"/>
      <c r="P22" s="328"/>
      <c r="Q22" s="328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6"/>
  <sheetViews>
    <sheetView tabSelected="1" view="pageBreakPreview" topLeftCell="A73" zoomScale="24" zoomScaleNormal="24" zoomScaleSheetLayoutView="24" zoomScalePageLayoutView="25" workbookViewId="0">
      <selection activeCell="J6" sqref="J6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0" t="s">
        <v>506</v>
      </c>
      <c r="B1" s="381"/>
      <c r="C1" s="381"/>
      <c r="D1" s="381"/>
      <c r="E1" s="381"/>
      <c r="F1" s="381"/>
      <c r="G1" s="381"/>
      <c r="H1" s="381"/>
      <c r="I1" s="381"/>
      <c r="J1" s="381"/>
      <c r="K1" s="381"/>
      <c r="L1" s="381"/>
      <c r="M1" s="388"/>
      <c r="N1" s="388"/>
      <c r="O1" s="388"/>
      <c r="P1" s="388"/>
      <c r="Q1" s="388"/>
      <c r="R1" s="388"/>
      <c r="S1" s="389"/>
    </row>
    <row r="2" spans="1:19" ht="66.75" customHeight="1">
      <c r="A2" s="373" t="s">
        <v>365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</row>
    <row r="3" spans="1:19" ht="66.75" customHeight="1">
      <c r="A3" s="373" t="s">
        <v>363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</row>
    <row r="4" spans="1:19" ht="229.5" customHeight="1">
      <c r="A4" s="374" t="s">
        <v>366</v>
      </c>
      <c r="B4" s="376" t="s">
        <v>0</v>
      </c>
      <c r="C4" s="377" t="s">
        <v>364</v>
      </c>
      <c r="D4" s="378"/>
      <c r="E4" s="374" t="s">
        <v>367</v>
      </c>
      <c r="F4" s="374" t="s">
        <v>368</v>
      </c>
      <c r="G4" s="377" t="s">
        <v>369</v>
      </c>
      <c r="H4" s="378"/>
      <c r="I4" s="374" t="s">
        <v>370</v>
      </c>
      <c r="J4" s="374" t="s">
        <v>371</v>
      </c>
      <c r="K4" s="374" t="s">
        <v>372</v>
      </c>
      <c r="L4" s="377" t="s">
        <v>373</v>
      </c>
      <c r="M4" s="378"/>
      <c r="N4" s="377" t="s">
        <v>362</v>
      </c>
      <c r="O4" s="378"/>
      <c r="P4" s="377" t="s">
        <v>374</v>
      </c>
      <c r="Q4" s="379"/>
      <c r="R4" s="378"/>
      <c r="S4" s="374" t="s">
        <v>375</v>
      </c>
    </row>
    <row r="5" spans="1:19" ht="380.25" customHeight="1">
      <c r="A5" s="375"/>
      <c r="B5" s="376"/>
      <c r="C5" s="229" t="s">
        <v>376</v>
      </c>
      <c r="D5" s="229" t="s">
        <v>392</v>
      </c>
      <c r="E5" s="375"/>
      <c r="F5" s="375"/>
      <c r="G5" s="229" t="s">
        <v>377</v>
      </c>
      <c r="H5" s="229" t="s">
        <v>378</v>
      </c>
      <c r="I5" s="375"/>
      <c r="J5" s="375"/>
      <c r="K5" s="375"/>
      <c r="L5" s="229" t="s">
        <v>397</v>
      </c>
      <c r="M5" s="229" t="s">
        <v>379</v>
      </c>
      <c r="N5" s="158" t="s">
        <v>393</v>
      </c>
      <c r="O5" s="159" t="s">
        <v>394</v>
      </c>
      <c r="P5" s="229" t="s">
        <v>380</v>
      </c>
      <c r="Q5" s="229" t="s">
        <v>381</v>
      </c>
      <c r="R5" s="229" t="s">
        <v>382</v>
      </c>
      <c r="S5" s="375"/>
    </row>
    <row r="6" spans="1:19" s="2" customFormat="1" ht="270" customHeight="1">
      <c r="A6" s="350" t="s">
        <v>496</v>
      </c>
      <c r="B6" s="222">
        <v>1</v>
      </c>
      <c r="C6" s="221" t="s">
        <v>400</v>
      </c>
      <c r="D6" s="156" t="s">
        <v>312</v>
      </c>
      <c r="E6" s="190" t="s">
        <v>416</v>
      </c>
      <c r="F6" s="224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499</v>
      </c>
    </row>
    <row r="7" spans="1:19" s="2" customFormat="1" ht="51" customHeight="1">
      <c r="A7" s="348"/>
      <c r="B7" s="351" t="s">
        <v>383</v>
      </c>
      <c r="C7" s="352"/>
      <c r="D7" s="352"/>
      <c r="E7" s="352"/>
      <c r="F7" s="352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3"/>
      <c r="B8" s="371" t="s">
        <v>384</v>
      </c>
      <c r="C8" s="372"/>
      <c r="D8" s="372"/>
      <c r="E8" s="372"/>
      <c r="F8" s="372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48" t="s">
        <v>493</v>
      </c>
      <c r="B9" s="353">
        <v>2</v>
      </c>
      <c r="C9" s="350" t="s">
        <v>453</v>
      </c>
      <c r="D9" s="164" t="s">
        <v>404</v>
      </c>
      <c r="E9" s="350" t="s">
        <v>417</v>
      </c>
      <c r="F9" s="350" t="s">
        <v>500</v>
      </c>
      <c r="G9" s="191">
        <v>63</v>
      </c>
      <c r="H9" s="191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57.75" customHeight="1">
      <c r="A10" s="348"/>
      <c r="B10" s="354"/>
      <c r="C10" s="348"/>
      <c r="D10" s="188" t="s">
        <v>405</v>
      </c>
      <c r="E10" s="348"/>
      <c r="F10" s="348"/>
      <c r="G10" s="196">
        <v>244</v>
      </c>
      <c r="H10" s="196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/>
      <c r="Q10" s="196"/>
      <c r="R10" s="196"/>
      <c r="S10" s="187"/>
    </row>
    <row r="11" spans="1:19" s="163" customFormat="1" ht="53.25" customHeight="1">
      <c r="A11" s="348"/>
      <c r="B11" s="354"/>
      <c r="C11" s="348"/>
      <c r="D11" s="188" t="s">
        <v>406</v>
      </c>
      <c r="E11" s="348"/>
      <c r="F11" s="348"/>
      <c r="G11" s="196">
        <v>17</v>
      </c>
      <c r="H11" s="196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48"/>
      <c r="B12" s="354"/>
      <c r="C12" s="348"/>
      <c r="D12" s="188" t="s">
        <v>407</v>
      </c>
      <c r="E12" s="348"/>
      <c r="F12" s="348"/>
      <c r="G12" s="196">
        <v>13</v>
      </c>
      <c r="H12" s="196">
        <v>53</v>
      </c>
      <c r="I12" s="196"/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48"/>
      <c r="B13" s="354"/>
      <c r="C13" s="348"/>
      <c r="D13" s="188" t="s">
        <v>408</v>
      </c>
      <c r="E13" s="348"/>
      <c r="F13" s="348"/>
      <c r="G13" s="196">
        <v>260</v>
      </c>
      <c r="H13" s="196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2</v>
      </c>
      <c r="Q13" s="196">
        <v>94</v>
      </c>
      <c r="R13" s="196">
        <v>340</v>
      </c>
      <c r="S13" s="231" t="s">
        <v>503</v>
      </c>
    </row>
    <row r="14" spans="1:19" s="163" customFormat="1" ht="90.75" customHeight="1">
      <c r="A14" s="348"/>
      <c r="B14" s="354"/>
      <c r="C14" s="348"/>
      <c r="D14" s="188" t="s">
        <v>409</v>
      </c>
      <c r="E14" s="348"/>
      <c r="F14" s="348"/>
      <c r="G14" s="196">
        <v>437</v>
      </c>
      <c r="H14" s="196">
        <v>1601</v>
      </c>
      <c r="I14" s="196"/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455</v>
      </c>
    </row>
    <row r="15" spans="1:19" s="163" customFormat="1" ht="50.25" customHeight="1">
      <c r="A15" s="348"/>
      <c r="B15" s="354"/>
      <c r="C15" s="348"/>
      <c r="D15" s="188" t="s">
        <v>410</v>
      </c>
      <c r="E15" s="348"/>
      <c r="F15" s="348"/>
      <c r="G15" s="196">
        <v>7</v>
      </c>
      <c r="H15" s="196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48"/>
      <c r="B16" s="354"/>
      <c r="C16" s="348"/>
      <c r="D16" s="188" t="s">
        <v>411</v>
      </c>
      <c r="E16" s="348"/>
      <c r="F16" s="348"/>
      <c r="G16" s="196">
        <v>5</v>
      </c>
      <c r="H16" s="196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48"/>
      <c r="B17" s="354"/>
      <c r="C17" s="348"/>
      <c r="D17" s="188" t="s">
        <v>79</v>
      </c>
      <c r="E17" s="348"/>
      <c r="F17" s="348"/>
      <c r="G17" s="196">
        <v>37</v>
      </c>
      <c r="H17" s="196">
        <v>148</v>
      </c>
      <c r="I17" s="196"/>
      <c r="J17" s="196"/>
      <c r="K17" s="196"/>
      <c r="L17" s="196">
        <v>1</v>
      </c>
      <c r="M17" s="196">
        <v>36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48"/>
      <c r="B18" s="354"/>
      <c r="C18" s="348"/>
      <c r="D18" s="188" t="s">
        <v>412</v>
      </c>
      <c r="E18" s="348"/>
      <c r="F18" s="348"/>
      <c r="G18" s="196">
        <v>418</v>
      </c>
      <c r="H18" s="196">
        <v>1672</v>
      </c>
      <c r="I18" s="196"/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48"/>
      <c r="B19" s="354"/>
      <c r="C19" s="348"/>
      <c r="D19" s="188" t="s">
        <v>413</v>
      </c>
      <c r="E19" s="348"/>
      <c r="F19" s="348"/>
      <c r="G19" s="196">
        <v>15</v>
      </c>
      <c r="H19" s="196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48"/>
      <c r="B20" s="354"/>
      <c r="C20" s="348"/>
      <c r="D20" s="188" t="s">
        <v>414</v>
      </c>
      <c r="E20" s="348"/>
      <c r="F20" s="348"/>
      <c r="G20" s="196">
        <v>80</v>
      </c>
      <c r="H20" s="196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48"/>
      <c r="B21" s="354"/>
      <c r="C21" s="348"/>
      <c r="D21" s="188" t="s">
        <v>415</v>
      </c>
      <c r="E21" s="348"/>
      <c r="F21" s="348"/>
      <c r="G21" s="196">
        <v>67</v>
      </c>
      <c r="H21" s="196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48"/>
      <c r="B22" s="363" t="s">
        <v>383</v>
      </c>
      <c r="C22" s="363"/>
      <c r="D22" s="363"/>
      <c r="E22" s="363"/>
      <c r="F22" s="363"/>
      <c r="G22" s="193">
        <f t="shared" ref="G22:R22" si="2">SUM(G9:G21)</f>
        <v>1663</v>
      </c>
      <c r="H22" s="193">
        <f t="shared" si="2"/>
        <v>6175</v>
      </c>
      <c r="I22" s="193">
        <f t="shared" si="2"/>
        <v>0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869</v>
      </c>
      <c r="N22" s="193">
        <f t="shared" si="2"/>
        <v>4</v>
      </c>
      <c r="O22" s="193">
        <f t="shared" si="2"/>
        <v>0</v>
      </c>
      <c r="P22" s="193">
        <f t="shared" si="2"/>
        <v>4</v>
      </c>
      <c r="Q22" s="193">
        <f t="shared" si="2"/>
        <v>135</v>
      </c>
      <c r="R22" s="193">
        <f t="shared" si="2"/>
        <v>526</v>
      </c>
      <c r="S22" s="187"/>
    </row>
    <row r="23" spans="1:19" s="2" customFormat="1" ht="53.25" customHeight="1">
      <c r="A23" s="349"/>
      <c r="B23" s="365" t="s">
        <v>384</v>
      </c>
      <c r="C23" s="365"/>
      <c r="D23" s="365"/>
      <c r="E23" s="365"/>
      <c r="F23" s="365"/>
      <c r="G23" s="195">
        <f>SUM(G22)</f>
        <v>1663</v>
      </c>
      <c r="H23" s="195">
        <f t="shared" ref="H23:R23" si="3">SUM(H22)</f>
        <v>6175</v>
      </c>
      <c r="I23" s="195">
        <f t="shared" si="3"/>
        <v>0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869</v>
      </c>
      <c r="N23" s="195">
        <f t="shared" si="3"/>
        <v>4</v>
      </c>
      <c r="O23" s="195">
        <f t="shared" si="3"/>
        <v>0</v>
      </c>
      <c r="P23" s="195">
        <f t="shared" si="3"/>
        <v>4</v>
      </c>
      <c r="Q23" s="195">
        <f t="shared" si="3"/>
        <v>135</v>
      </c>
      <c r="R23" s="195">
        <f t="shared" si="3"/>
        <v>526</v>
      </c>
      <c r="S23" s="134"/>
    </row>
    <row r="24" spans="1:19" s="2" customFormat="1" ht="49.5" customHeight="1">
      <c r="A24" s="350" t="s">
        <v>491</v>
      </c>
      <c r="B24" s="353">
        <v>3</v>
      </c>
      <c r="C24" s="355" t="s">
        <v>402</v>
      </c>
      <c r="D24" s="164" t="s">
        <v>49</v>
      </c>
      <c r="E24" s="350" t="s">
        <v>3</v>
      </c>
      <c r="F24" s="357" t="s">
        <v>482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48"/>
      <c r="B25" s="354"/>
      <c r="C25" s="356"/>
      <c r="D25" s="164" t="s">
        <v>476</v>
      </c>
      <c r="E25" s="348"/>
      <c r="F25" s="358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48"/>
      <c r="B26" s="354"/>
      <c r="C26" s="356"/>
      <c r="D26" s="164" t="s">
        <v>91</v>
      </c>
      <c r="E26" s="348"/>
      <c r="F26" s="358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48"/>
      <c r="B27" s="354"/>
      <c r="C27" s="356"/>
      <c r="D27" s="164" t="s">
        <v>477</v>
      </c>
      <c r="E27" s="348"/>
      <c r="F27" s="358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48"/>
      <c r="B28" s="354"/>
      <c r="C28" s="356"/>
      <c r="D28" s="164" t="s">
        <v>47</v>
      </c>
      <c r="E28" s="348"/>
      <c r="F28" s="358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48"/>
      <c r="B29" s="354"/>
      <c r="C29" s="356"/>
      <c r="D29" s="164" t="s">
        <v>478</v>
      </c>
      <c r="E29" s="348"/>
      <c r="F29" s="358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48"/>
      <c r="B30" s="354"/>
      <c r="C30" s="356"/>
      <c r="D30" s="164" t="s">
        <v>479</v>
      </c>
      <c r="E30" s="348"/>
      <c r="F30" s="358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48"/>
      <c r="B31" s="354"/>
      <c r="C31" s="356"/>
      <c r="D31" s="164" t="s">
        <v>480</v>
      </c>
      <c r="E31" s="348"/>
      <c r="F31" s="358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48"/>
      <c r="B32" s="354"/>
      <c r="C32" s="356"/>
      <c r="D32" s="164" t="s">
        <v>50</v>
      </c>
      <c r="E32" s="348"/>
      <c r="F32" s="358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48"/>
      <c r="B33" s="354"/>
      <c r="C33" s="356"/>
      <c r="D33" s="164" t="s">
        <v>118</v>
      </c>
      <c r="E33" s="348"/>
      <c r="F33" s="358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48"/>
      <c r="B34" s="354"/>
      <c r="C34" s="356"/>
      <c r="D34" s="164" t="s">
        <v>481</v>
      </c>
      <c r="E34" s="348"/>
      <c r="F34" s="358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48"/>
      <c r="B35" s="363" t="s">
        <v>383</v>
      </c>
      <c r="C35" s="363"/>
      <c r="D35" s="363"/>
      <c r="E35" s="363"/>
      <c r="F35" s="363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8"/>
      <c r="B36" s="366">
        <v>4</v>
      </c>
      <c r="C36" s="355" t="s">
        <v>488</v>
      </c>
      <c r="D36" s="208" t="s">
        <v>463</v>
      </c>
      <c r="E36" s="362" t="s">
        <v>3</v>
      </c>
      <c r="F36" s="397" t="s">
        <v>472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8"/>
      <c r="B37" s="367"/>
      <c r="C37" s="356"/>
      <c r="D37" s="208" t="s">
        <v>35</v>
      </c>
      <c r="E37" s="362"/>
      <c r="F37" s="397"/>
      <c r="G37" s="194">
        <v>629</v>
      </c>
      <c r="H37" s="194">
        <v>1852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8"/>
      <c r="B38" s="367"/>
      <c r="C38" s="356"/>
      <c r="D38" s="208" t="s">
        <v>464</v>
      </c>
      <c r="E38" s="362"/>
      <c r="F38" s="397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8"/>
      <c r="B39" s="367"/>
      <c r="C39" s="356"/>
      <c r="D39" s="232" t="s">
        <v>504</v>
      </c>
      <c r="E39" s="362"/>
      <c r="F39" s="397"/>
      <c r="G39" s="194">
        <v>1350</v>
      </c>
      <c r="H39" s="194">
        <v>3120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8"/>
      <c r="B40" s="367"/>
      <c r="C40" s="356"/>
      <c r="D40" s="208" t="s">
        <v>465</v>
      </c>
      <c r="E40" s="362"/>
      <c r="F40" s="397"/>
      <c r="G40" s="194">
        <v>30</v>
      </c>
      <c r="H40" s="194">
        <v>90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8"/>
      <c r="B41" s="367"/>
      <c r="C41" s="356"/>
      <c r="D41" s="208" t="s">
        <v>114</v>
      </c>
      <c r="E41" s="362"/>
      <c r="F41" s="397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8"/>
      <c r="B42" s="367"/>
      <c r="C42" s="356"/>
      <c r="D42" s="208" t="s">
        <v>466</v>
      </c>
      <c r="E42" s="362"/>
      <c r="F42" s="397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8"/>
      <c r="B43" s="367"/>
      <c r="C43" s="356"/>
      <c r="D43" s="208" t="s">
        <v>467</v>
      </c>
      <c r="E43" s="362"/>
      <c r="F43" s="397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8"/>
      <c r="B44" s="367"/>
      <c r="C44" s="356"/>
      <c r="D44" s="208" t="s">
        <v>468</v>
      </c>
      <c r="E44" s="362"/>
      <c r="F44" s="397"/>
      <c r="G44" s="194">
        <v>1335</v>
      </c>
      <c r="H44" s="194">
        <v>3319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8"/>
      <c r="B45" s="367"/>
      <c r="C45" s="356"/>
      <c r="D45" s="208" t="s">
        <v>469</v>
      </c>
      <c r="E45" s="362"/>
      <c r="F45" s="397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8"/>
      <c r="B46" s="367"/>
      <c r="C46" s="356"/>
      <c r="D46" s="208" t="s">
        <v>470</v>
      </c>
      <c r="E46" s="362"/>
      <c r="F46" s="397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8"/>
      <c r="B47" s="367"/>
      <c r="C47" s="356"/>
      <c r="D47" s="208" t="s">
        <v>471</v>
      </c>
      <c r="E47" s="362"/>
      <c r="F47" s="397"/>
      <c r="G47" s="194">
        <v>598</v>
      </c>
      <c r="H47" s="194">
        <v>2179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8"/>
      <c r="B48" s="363" t="s">
        <v>383</v>
      </c>
      <c r="C48" s="363"/>
      <c r="D48" s="363"/>
      <c r="E48" s="363"/>
      <c r="F48" s="363"/>
      <c r="G48" s="193">
        <f t="shared" ref="G48:R48" si="5">SUM(G36:G47)</f>
        <v>12880</v>
      </c>
      <c r="H48" s="193">
        <f t="shared" si="5"/>
        <v>36500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3"/>
      <c r="B49" s="365" t="s">
        <v>384</v>
      </c>
      <c r="C49" s="365"/>
      <c r="D49" s="365"/>
      <c r="E49" s="365"/>
      <c r="F49" s="365"/>
      <c r="G49" s="195">
        <f t="shared" ref="G49:R49" si="6">G35+G48</f>
        <v>75642</v>
      </c>
      <c r="H49" s="195">
        <f t="shared" si="6"/>
        <v>238030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48" t="s">
        <v>398</v>
      </c>
      <c r="B50" s="368">
        <v>5</v>
      </c>
      <c r="C50" s="362" t="s">
        <v>418</v>
      </c>
      <c r="D50" s="166" t="s">
        <v>419</v>
      </c>
      <c r="E50" s="355" t="s">
        <v>403</v>
      </c>
      <c r="F50" s="359" t="s">
        <v>451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454</v>
      </c>
    </row>
    <row r="51" spans="1:19" s="2" customFormat="1" ht="44.25">
      <c r="A51" s="348"/>
      <c r="B51" s="369"/>
      <c r="C51" s="362"/>
      <c r="D51" s="166" t="s">
        <v>420</v>
      </c>
      <c r="E51" s="356"/>
      <c r="F51" s="360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48"/>
      <c r="B52" s="369"/>
      <c r="C52" s="362"/>
      <c r="D52" s="166" t="s">
        <v>450</v>
      </c>
      <c r="E52" s="356"/>
      <c r="F52" s="361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48"/>
      <c r="B53" s="369"/>
      <c r="C53" s="362"/>
      <c r="D53" s="166" t="s">
        <v>457</v>
      </c>
      <c r="E53" s="356"/>
      <c r="F53" s="205" t="s">
        <v>458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48"/>
      <c r="B54" s="369"/>
      <c r="C54" s="362"/>
      <c r="D54" s="155" t="s">
        <v>485</v>
      </c>
      <c r="E54" s="356"/>
      <c r="F54" s="205" t="s">
        <v>486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48"/>
      <c r="B55" s="369"/>
      <c r="C55" s="362"/>
      <c r="D55" s="155" t="s">
        <v>487</v>
      </c>
      <c r="E55" s="356"/>
      <c r="F55" s="205" t="s">
        <v>452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48"/>
      <c r="B56" s="370"/>
      <c r="C56" s="362"/>
      <c r="D56" s="155" t="s">
        <v>492</v>
      </c>
      <c r="E56" s="364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48"/>
      <c r="B57" s="351" t="s">
        <v>383</v>
      </c>
      <c r="C57" s="352"/>
      <c r="D57" s="352"/>
      <c r="E57" s="352"/>
      <c r="F57" s="352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49"/>
      <c r="B58" s="372" t="s">
        <v>384</v>
      </c>
      <c r="C58" s="372"/>
      <c r="D58" s="372"/>
      <c r="E58" s="372"/>
      <c r="F58" s="372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50" t="s">
        <v>498</v>
      </c>
      <c r="B59" s="225">
        <v>7</v>
      </c>
      <c r="C59" s="221" t="s">
        <v>448</v>
      </c>
      <c r="D59" s="164" t="s">
        <v>462</v>
      </c>
      <c r="E59" s="210" t="s">
        <v>3</v>
      </c>
      <c r="F59" s="164" t="s">
        <v>497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48"/>
      <c r="B60" s="384" t="s">
        <v>383</v>
      </c>
      <c r="C60" s="384"/>
      <c r="D60" s="384"/>
      <c r="E60" s="384"/>
      <c r="F60" s="384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49"/>
      <c r="B61" s="365" t="s">
        <v>384</v>
      </c>
      <c r="C61" s="365"/>
      <c r="D61" s="365"/>
      <c r="E61" s="365"/>
      <c r="F61" s="365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350" t="s">
        <v>495</v>
      </c>
      <c r="B62" s="353">
        <v>8</v>
      </c>
      <c r="C62" s="350" t="s">
        <v>459</v>
      </c>
      <c r="D62" s="164" t="s">
        <v>110</v>
      </c>
      <c r="E62" s="357" t="s">
        <v>3</v>
      </c>
      <c r="F62" s="357" t="s">
        <v>472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348"/>
      <c r="B63" s="354"/>
      <c r="C63" s="348"/>
      <c r="D63" s="207" t="s">
        <v>111</v>
      </c>
      <c r="E63" s="358"/>
      <c r="F63" s="358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348"/>
      <c r="B64" s="354"/>
      <c r="C64" s="348"/>
      <c r="D64" s="207" t="s">
        <v>460</v>
      </c>
      <c r="E64" s="358"/>
      <c r="F64" s="358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348"/>
      <c r="B65" s="354"/>
      <c r="C65" s="348"/>
      <c r="D65" s="227" t="s">
        <v>461</v>
      </c>
      <c r="E65" s="358"/>
      <c r="F65" s="358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43.5" customHeight="1">
      <c r="A66" s="348"/>
      <c r="B66" s="234"/>
      <c r="C66" s="233"/>
      <c r="D66" s="235" t="s">
        <v>73</v>
      </c>
      <c r="E66" s="236" t="s">
        <v>507</v>
      </c>
      <c r="F66" s="236" t="s">
        <v>508</v>
      </c>
      <c r="G66" s="199">
        <v>1</v>
      </c>
      <c r="H66" s="199">
        <v>6</v>
      </c>
      <c r="I66" s="199"/>
      <c r="J66" s="199"/>
      <c r="K66" s="199"/>
      <c r="L66" s="199">
        <v>1</v>
      </c>
      <c r="M66" s="199"/>
      <c r="N66" s="199">
        <v>1</v>
      </c>
      <c r="O66" s="199"/>
      <c r="P66" s="199"/>
      <c r="Q66" s="199"/>
      <c r="R66" s="199"/>
      <c r="S66" s="209"/>
    </row>
    <row r="67" spans="1:19" s="2" customFormat="1" ht="53.25" customHeight="1">
      <c r="A67" s="348"/>
      <c r="B67" s="363" t="s">
        <v>383</v>
      </c>
      <c r="C67" s="363"/>
      <c r="D67" s="363"/>
      <c r="E67" s="363"/>
      <c r="F67" s="363"/>
      <c r="G67" s="198">
        <f>SUM(G62:G66)</f>
        <v>2987</v>
      </c>
      <c r="H67" s="198">
        <f t="shared" ref="H67:R67" si="11">SUM(H62:H66)</f>
        <v>10122</v>
      </c>
      <c r="I67" s="198">
        <f t="shared" si="11"/>
        <v>0</v>
      </c>
      <c r="J67" s="198">
        <f t="shared" si="11"/>
        <v>0</v>
      </c>
      <c r="K67" s="198">
        <f t="shared" si="11"/>
        <v>0</v>
      </c>
      <c r="L67" s="198">
        <f t="shared" si="11"/>
        <v>1</v>
      </c>
      <c r="M67" s="198">
        <f t="shared" si="11"/>
        <v>0</v>
      </c>
      <c r="N67" s="198">
        <f t="shared" si="11"/>
        <v>1</v>
      </c>
      <c r="O67" s="198">
        <f t="shared" si="11"/>
        <v>0</v>
      </c>
      <c r="P67" s="198">
        <f t="shared" si="11"/>
        <v>0</v>
      </c>
      <c r="Q67" s="198">
        <f t="shared" si="11"/>
        <v>0</v>
      </c>
      <c r="R67" s="198">
        <f t="shared" si="11"/>
        <v>0</v>
      </c>
      <c r="S67" s="183"/>
    </row>
    <row r="68" spans="1:19" s="2" customFormat="1" ht="53.25" customHeight="1">
      <c r="A68" s="348"/>
      <c r="B68" s="385">
        <v>9</v>
      </c>
      <c r="C68" s="386" t="s">
        <v>473</v>
      </c>
      <c r="D68" s="164" t="s">
        <v>474</v>
      </c>
      <c r="E68" s="387" t="s">
        <v>3</v>
      </c>
      <c r="F68" s="387" t="s">
        <v>472</v>
      </c>
      <c r="G68" s="199">
        <v>261</v>
      </c>
      <c r="H68" s="199">
        <v>893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348"/>
      <c r="B69" s="385"/>
      <c r="C69" s="386"/>
      <c r="D69" s="164" t="s">
        <v>475</v>
      </c>
      <c r="E69" s="387"/>
      <c r="F69" s="387"/>
      <c r="G69" s="199">
        <v>893</v>
      </c>
      <c r="H69" s="199">
        <v>3434</v>
      </c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83"/>
    </row>
    <row r="70" spans="1:19" s="2" customFormat="1" ht="53.25" customHeight="1">
      <c r="A70" s="348"/>
      <c r="B70" s="384" t="s">
        <v>383</v>
      </c>
      <c r="C70" s="384"/>
      <c r="D70" s="384"/>
      <c r="E70" s="384"/>
      <c r="F70" s="384"/>
      <c r="G70" s="198">
        <f>SUM(G68:G69)</f>
        <v>1154</v>
      </c>
      <c r="H70" s="198">
        <f t="shared" ref="H70:R70" si="12">SUM(H68:H69)</f>
        <v>4327</v>
      </c>
      <c r="I70" s="198">
        <f t="shared" si="12"/>
        <v>0</v>
      </c>
      <c r="J70" s="198">
        <f t="shared" si="12"/>
        <v>0</v>
      </c>
      <c r="K70" s="198">
        <f t="shared" si="12"/>
        <v>0</v>
      </c>
      <c r="L70" s="198">
        <f t="shared" si="12"/>
        <v>0</v>
      </c>
      <c r="M70" s="198">
        <f t="shared" si="12"/>
        <v>0</v>
      </c>
      <c r="N70" s="198">
        <f t="shared" si="12"/>
        <v>0</v>
      </c>
      <c r="O70" s="198">
        <f t="shared" si="12"/>
        <v>0</v>
      </c>
      <c r="P70" s="198">
        <f t="shared" si="12"/>
        <v>0</v>
      </c>
      <c r="Q70" s="198">
        <f t="shared" si="12"/>
        <v>0</v>
      </c>
      <c r="R70" s="198">
        <f t="shared" si="12"/>
        <v>0</v>
      </c>
      <c r="S70" s="183"/>
    </row>
    <row r="71" spans="1:19" s="2" customFormat="1" ht="53.25" customHeight="1">
      <c r="A71" s="349"/>
      <c r="B71" s="371" t="s">
        <v>384</v>
      </c>
      <c r="C71" s="372"/>
      <c r="D71" s="372"/>
      <c r="E71" s="372"/>
      <c r="F71" s="383"/>
      <c r="G71" s="200">
        <f t="shared" ref="G71:R71" si="13">SUM(G70,G67)</f>
        <v>4141</v>
      </c>
      <c r="H71" s="200">
        <f t="shared" si="13"/>
        <v>14449</v>
      </c>
      <c r="I71" s="200">
        <f t="shared" si="13"/>
        <v>0</v>
      </c>
      <c r="J71" s="200">
        <f t="shared" si="13"/>
        <v>0</v>
      </c>
      <c r="K71" s="200">
        <f t="shared" si="13"/>
        <v>0</v>
      </c>
      <c r="L71" s="200">
        <f t="shared" si="13"/>
        <v>1</v>
      </c>
      <c r="M71" s="200">
        <f t="shared" si="13"/>
        <v>0</v>
      </c>
      <c r="N71" s="200">
        <f t="shared" si="13"/>
        <v>1</v>
      </c>
      <c r="O71" s="200">
        <f t="shared" si="13"/>
        <v>0</v>
      </c>
      <c r="P71" s="200">
        <f t="shared" si="13"/>
        <v>0</v>
      </c>
      <c r="Q71" s="200">
        <f t="shared" si="13"/>
        <v>0</v>
      </c>
      <c r="R71" s="200">
        <f t="shared" si="13"/>
        <v>0</v>
      </c>
      <c r="S71" s="134"/>
    </row>
    <row r="72" spans="1:19" s="2" customFormat="1" ht="65.25" customHeight="1">
      <c r="A72" s="391" t="s">
        <v>399</v>
      </c>
      <c r="B72" s="392"/>
      <c r="C72" s="392"/>
      <c r="D72" s="392"/>
      <c r="E72" s="392"/>
      <c r="F72" s="392"/>
      <c r="G72" s="226">
        <f>SUM(G71,G61,G58,G49,G23,G8)</f>
        <v>83249</v>
      </c>
      <c r="H72" s="226">
        <f t="shared" ref="H72:R72" si="14">SUM(H71,H61,H58,H49,H23,H8)</f>
        <v>264555</v>
      </c>
      <c r="I72" s="226">
        <f t="shared" si="14"/>
        <v>0</v>
      </c>
      <c r="J72" s="226">
        <f t="shared" si="14"/>
        <v>4</v>
      </c>
      <c r="K72" s="226">
        <f t="shared" si="14"/>
        <v>0</v>
      </c>
      <c r="L72" s="226">
        <f t="shared" si="14"/>
        <v>45</v>
      </c>
      <c r="M72" s="226">
        <f t="shared" si="14"/>
        <v>1092</v>
      </c>
      <c r="N72" s="226">
        <f t="shared" si="14"/>
        <v>5</v>
      </c>
      <c r="O72" s="226">
        <f t="shared" si="14"/>
        <v>0</v>
      </c>
      <c r="P72" s="226">
        <f t="shared" si="14"/>
        <v>7</v>
      </c>
      <c r="Q72" s="226">
        <f t="shared" si="14"/>
        <v>143</v>
      </c>
      <c r="R72" s="226">
        <f t="shared" si="14"/>
        <v>557</v>
      </c>
      <c r="S72" s="135"/>
    </row>
    <row r="73" spans="1:19" s="3" customFormat="1" ht="6.75" customHeight="1">
      <c r="A73" s="393"/>
      <c r="B73" s="393"/>
      <c r="C73" s="393"/>
      <c r="D73" s="393"/>
      <c r="E73" s="393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/>
      <c r="S73" s="230"/>
    </row>
    <row r="74" spans="1:19" s="3" customFormat="1" ht="108.75" customHeight="1">
      <c r="A74" s="393" t="s">
        <v>501</v>
      </c>
      <c r="B74" s="393"/>
      <c r="C74" s="393"/>
      <c r="D74" s="393"/>
      <c r="E74" s="393"/>
      <c r="F74" s="393"/>
      <c r="G74" s="393"/>
      <c r="H74" s="393"/>
      <c r="I74" s="393"/>
      <c r="J74" s="393"/>
      <c r="K74" s="393"/>
      <c r="L74" s="393"/>
      <c r="M74" s="393"/>
      <c r="N74" s="393"/>
      <c r="O74" s="393"/>
      <c r="P74" s="393"/>
      <c r="Q74" s="393"/>
      <c r="R74" s="393"/>
      <c r="S74" s="393"/>
    </row>
    <row r="75" spans="1:19" s="2" customFormat="1" ht="50.25" customHeight="1">
      <c r="A75" s="136"/>
      <c r="B75" s="137"/>
      <c r="C75" s="22"/>
      <c r="D75" s="22"/>
      <c r="E75" s="131"/>
      <c r="F75" s="131"/>
      <c r="G75" s="138"/>
      <c r="H75" s="139"/>
      <c r="I75" s="394" t="s">
        <v>385</v>
      </c>
      <c r="J75" s="394"/>
      <c r="K75" s="394"/>
      <c r="L75" s="394"/>
      <c r="M75" s="394"/>
      <c r="N75" s="394"/>
      <c r="O75" s="394"/>
      <c r="P75" s="394"/>
      <c r="Q75" s="394"/>
      <c r="R75" s="394"/>
      <c r="S75" s="394"/>
    </row>
    <row r="76" spans="1:19" s="2" customFormat="1" ht="50.25" customHeight="1">
      <c r="A76" s="136"/>
      <c r="B76" s="140"/>
      <c r="C76" s="22"/>
      <c r="D76" s="138"/>
      <c r="E76" s="157"/>
      <c r="F76" s="131"/>
      <c r="G76" s="22"/>
      <c r="H76" s="141"/>
      <c r="I76" s="395" t="s">
        <v>386</v>
      </c>
      <c r="J76" s="395"/>
      <c r="K76" s="395"/>
      <c r="L76" s="395"/>
      <c r="M76" s="395"/>
      <c r="N76" s="395"/>
      <c r="O76" s="395"/>
      <c r="P76" s="395"/>
      <c r="Q76" s="395"/>
      <c r="R76" s="395"/>
      <c r="S76" s="395"/>
    </row>
    <row r="77" spans="1:19" s="2" customFormat="1" ht="50.25" customHeight="1">
      <c r="A77" s="136"/>
      <c r="B77" s="142"/>
      <c r="C77" s="143"/>
      <c r="D77" s="138"/>
      <c r="E77" s="131" t="s">
        <v>396</v>
      </c>
      <c r="F77" s="144"/>
      <c r="G77" s="22"/>
      <c r="H77" s="145" t="s">
        <v>264</v>
      </c>
      <c r="I77" s="189" t="s">
        <v>387</v>
      </c>
      <c r="J77" s="146"/>
      <c r="K77" s="189"/>
      <c r="L77" s="189"/>
      <c r="M77" s="160"/>
      <c r="N77" s="189"/>
      <c r="O77" s="189"/>
      <c r="P77" s="189"/>
      <c r="Q77" s="189"/>
      <c r="R77" s="189"/>
      <c r="S77" s="185"/>
    </row>
    <row r="78" spans="1:19" s="2" customFormat="1" ht="50.25" customHeight="1">
      <c r="A78" s="136"/>
      <c r="B78" s="147"/>
      <c r="C78" s="22"/>
      <c r="D78" s="138"/>
      <c r="E78" s="131"/>
      <c r="F78" s="131"/>
      <c r="G78" s="22"/>
      <c r="H78" s="145"/>
      <c r="I78" s="189" t="s">
        <v>388</v>
      </c>
      <c r="J78" s="189"/>
      <c r="K78" s="189"/>
      <c r="L78" s="189"/>
      <c r="M78" s="160"/>
      <c r="N78" s="189"/>
      <c r="O78" s="189"/>
      <c r="P78" s="189"/>
      <c r="Q78" s="189"/>
      <c r="R78" s="189"/>
      <c r="S78" s="189"/>
    </row>
    <row r="79" spans="1:19" s="2" customFormat="1" ht="50.25" customHeight="1">
      <c r="A79" s="147"/>
      <c r="B79" s="148"/>
      <c r="C79" s="22"/>
      <c r="D79" s="22"/>
      <c r="E79" s="131" t="s">
        <v>263</v>
      </c>
      <c r="F79" s="131"/>
      <c r="G79" s="22" t="s">
        <v>395</v>
      </c>
      <c r="H79" s="145"/>
      <c r="I79" s="189" t="s">
        <v>490</v>
      </c>
      <c r="J79" s="189"/>
      <c r="K79" s="189"/>
      <c r="L79" s="189"/>
      <c r="M79" s="160"/>
      <c r="N79" s="189"/>
      <c r="O79" s="189"/>
      <c r="P79" s="189"/>
      <c r="Q79" s="189"/>
      <c r="R79" s="189"/>
      <c r="S79" s="189"/>
    </row>
    <row r="80" spans="1:19" s="2" customFormat="1" ht="46.5">
      <c r="A80" s="148"/>
      <c r="B80" s="149"/>
      <c r="C80" s="22"/>
      <c r="D80" s="22"/>
      <c r="E80" s="131"/>
      <c r="F80" s="131"/>
      <c r="G80" s="22"/>
      <c r="H80" s="145"/>
      <c r="I80" s="189" t="s">
        <v>389</v>
      </c>
      <c r="J80" s="189"/>
      <c r="K80" s="189"/>
      <c r="L80" s="189"/>
      <c r="M80" s="160"/>
      <c r="N80" s="189"/>
      <c r="O80" s="189"/>
      <c r="P80" s="189"/>
      <c r="Q80" s="189"/>
      <c r="R80" s="189"/>
      <c r="S80" s="189"/>
    </row>
    <row r="81" spans="1:20" s="2" customFormat="1" ht="50.25" customHeight="1">
      <c r="A81" s="149"/>
      <c r="B81" s="22"/>
      <c r="C81" s="22"/>
      <c r="D81" s="22"/>
      <c r="E81" s="131"/>
      <c r="F81" s="131"/>
      <c r="G81" s="22"/>
      <c r="H81" s="145"/>
      <c r="I81" s="189" t="s">
        <v>390</v>
      </c>
      <c r="J81" s="189"/>
      <c r="K81" s="136"/>
      <c r="L81" s="150"/>
      <c r="M81" s="161"/>
      <c r="N81" s="150"/>
      <c r="O81" s="150"/>
      <c r="P81" s="150"/>
      <c r="Q81" s="151"/>
      <c r="R81" s="20"/>
      <c r="S81" s="189"/>
    </row>
    <row r="82" spans="1:20" s="2" customFormat="1" ht="170.25" customHeight="1">
      <c r="A82" s="22"/>
      <c r="B82" s="22"/>
      <c r="C82" s="22"/>
      <c r="D82" s="152"/>
      <c r="E82" s="131"/>
      <c r="F82" s="131"/>
      <c r="G82" s="22"/>
      <c r="H82" s="136"/>
      <c r="I82" s="136"/>
      <c r="J82" s="136"/>
      <c r="K82" s="136"/>
      <c r="L82" s="150"/>
      <c r="M82" s="162" t="s">
        <v>115</v>
      </c>
      <c r="N82" s="20"/>
      <c r="O82" s="20"/>
      <c r="P82" s="20"/>
      <c r="Q82" s="20"/>
      <c r="R82" s="21"/>
      <c r="S82" s="21"/>
    </row>
    <row r="83" spans="1:20" s="2" customFormat="1" ht="54.75" customHeight="1">
      <c r="A83" s="22"/>
      <c r="B83" s="22"/>
      <c r="C83" s="22"/>
      <c r="D83" s="152"/>
      <c r="E83" s="131"/>
      <c r="F83" s="131"/>
      <c r="G83" s="22"/>
      <c r="H83" s="136"/>
      <c r="I83" s="136"/>
      <c r="J83" s="136"/>
      <c r="K83" s="136"/>
      <c r="L83" s="150" t="s">
        <v>395</v>
      </c>
      <c r="M83" s="382" t="s">
        <v>505</v>
      </c>
      <c r="N83" s="382"/>
      <c r="O83" s="382"/>
      <c r="P83" s="382"/>
      <c r="Q83" s="382"/>
      <c r="R83" s="382"/>
      <c r="S83" s="382"/>
    </row>
    <row r="84" spans="1:20" s="2" customFormat="1" ht="54.75" customHeight="1">
      <c r="A84" s="22"/>
      <c r="B84" s="22"/>
      <c r="C84" s="22"/>
      <c r="D84" s="152"/>
      <c r="E84" s="131"/>
      <c r="F84" s="131"/>
      <c r="G84" s="22"/>
      <c r="H84" s="136"/>
      <c r="I84" s="136"/>
      <c r="J84" s="136"/>
      <c r="K84" s="136"/>
      <c r="L84" s="150"/>
      <c r="M84" s="382" t="s">
        <v>502</v>
      </c>
      <c r="N84" s="382"/>
      <c r="O84" s="382"/>
      <c r="P84" s="382"/>
      <c r="Q84" s="382"/>
      <c r="R84" s="382"/>
      <c r="S84" s="382"/>
      <c r="T84" s="21" t="s">
        <v>391</v>
      </c>
    </row>
    <row r="85" spans="1:20" s="2" customFormat="1" ht="54.75" customHeight="1">
      <c r="A85" s="22"/>
      <c r="B85" s="22"/>
      <c r="C85" s="22"/>
      <c r="D85" s="22"/>
      <c r="E85" s="131"/>
      <c r="F85" s="131"/>
      <c r="G85" s="22"/>
      <c r="H85" s="153"/>
      <c r="I85" s="153"/>
      <c r="J85" s="153"/>
      <c r="K85" s="153"/>
      <c r="L85" s="150"/>
      <c r="M85" s="396" t="s">
        <v>122</v>
      </c>
      <c r="N85" s="396"/>
      <c r="O85" s="396"/>
      <c r="P85" s="396"/>
      <c r="Q85" s="396"/>
      <c r="R85" s="396"/>
      <c r="S85" s="219"/>
    </row>
    <row r="86" spans="1:20" s="2" customFormat="1" ht="55.5" customHeight="1">
      <c r="A86" s="22"/>
      <c r="B86" s="22"/>
      <c r="C86" s="154"/>
      <c r="D86" s="154"/>
      <c r="E86" s="184"/>
      <c r="F86" s="184"/>
      <c r="G86" s="154"/>
      <c r="H86" s="154"/>
      <c r="I86" s="154"/>
      <c r="J86" s="154"/>
      <c r="K86" s="154"/>
      <c r="L86" s="154"/>
      <c r="M86" s="390" t="s">
        <v>121</v>
      </c>
      <c r="N86" s="390"/>
      <c r="O86" s="390"/>
      <c r="P86" s="390"/>
      <c r="Q86" s="390"/>
      <c r="R86" s="390"/>
      <c r="S86" s="390"/>
    </row>
    <row r="87" spans="1:20" s="2" customFormat="1" ht="66" customHeight="1">
      <c r="A87" s="8"/>
      <c r="B87" s="8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20" s="2" customFormat="1" ht="66" customHeight="1">
      <c r="A88" s="8"/>
      <c r="B88" s="8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 t="s">
        <v>395</v>
      </c>
      <c r="O88" s="1"/>
      <c r="P88" s="1"/>
      <c r="Q88" s="1"/>
      <c r="R88" s="1"/>
      <c r="S88" s="1"/>
    </row>
    <row r="89" spans="1:20" s="2" customFormat="1" ht="83.25" customHeight="1">
      <c r="A89" s="8"/>
      <c r="B89" s="8"/>
      <c r="C89" s="12"/>
      <c r="D89" s="12"/>
      <c r="E89" s="133"/>
      <c r="F89" s="133"/>
      <c r="G89" s="12"/>
      <c r="H89" s="12"/>
      <c r="I89" s="12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88.5" customHeight="1">
      <c r="A90" s="8"/>
      <c r="B90" s="12"/>
      <c r="C90" s="12"/>
      <c r="D90" s="12"/>
      <c r="E90" s="133"/>
      <c r="F90" s="133"/>
      <c r="G90" s="12"/>
      <c r="H90" s="12"/>
      <c r="I90" s="12"/>
      <c r="J90" s="1"/>
      <c r="K90" s="1"/>
      <c r="L90" s="1"/>
      <c r="N90" s="1"/>
      <c r="O90" s="1"/>
      <c r="P90" s="1"/>
      <c r="Q90" s="1"/>
      <c r="R90" s="1"/>
      <c r="S90" s="1"/>
    </row>
    <row r="91" spans="1:20" s="2" customFormat="1" ht="74.25" customHeight="1">
      <c r="A91" s="12"/>
      <c r="B91" s="12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65.099999999999994" customHeight="1">
      <c r="A92" s="12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65.099999999999994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14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65.099999999999994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93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2.25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99.75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63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55.5" customHeight="1">
      <c r="A101" s="12"/>
      <c r="B101" s="12"/>
      <c r="C101" s="12"/>
      <c r="D101" s="12"/>
      <c r="E101" s="133"/>
      <c r="F101" s="133"/>
      <c r="G101" s="12"/>
      <c r="H101" s="12"/>
      <c r="I101" s="12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55.5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7.7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59.2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224.2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72.7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63.7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65.2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65.2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73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81.7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5.9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5.9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21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61.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78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78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196.5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5.9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88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94.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109.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120.7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72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64.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59.2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6.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71.2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235.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7.2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66.7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60.7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8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84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2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132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8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78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134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08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17.7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78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66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75.7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3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78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150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75.7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66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84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57" hidden="1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77.2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6.7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83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147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81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8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144" hidden="1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86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87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96.7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94.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00.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104.2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66.7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66.7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3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65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7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189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63.7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65.2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3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8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102.7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63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59.2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173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63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81.7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78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53.2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53.2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3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55.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31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151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85.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75.9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75.9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126.7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4.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95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89.2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89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8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75.7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150.7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0.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80.2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177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7.2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5.7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94.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84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104.2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2.2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4.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2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0.7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168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79.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0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2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76.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6.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6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105.7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64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66.9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6.9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66.9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219.7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66.9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6.9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0.7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87.7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101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124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74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73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8.7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57.7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87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155.2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58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69.7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65.2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70.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70.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73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7.7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1.2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76.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50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52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6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52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65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150.7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55.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  <c r="T254" s="202"/>
      <c r="U254" s="202"/>
    </row>
    <row r="255" spans="1:21" s="2" customFormat="1" ht="57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  <c r="T255" s="202"/>
      <c r="U255" s="202"/>
    </row>
    <row r="256" spans="1:21" s="2" customFormat="1" ht="59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202"/>
      <c r="U256" s="202"/>
    </row>
    <row r="257" spans="1:21" s="2" customFormat="1" ht="63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</row>
    <row r="258" spans="1:21" s="2" customFormat="1" ht="51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</row>
    <row r="259" spans="1:21" s="2" customFormat="1" ht="54.7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52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138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21" s="2" customFormat="1" ht="51.7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  <c r="T262" s="202"/>
      <c r="U262" s="202"/>
    </row>
    <row r="263" spans="1:21" s="2" customFormat="1" ht="57.75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  <c r="T263" s="202"/>
      <c r="U263" s="202"/>
    </row>
    <row r="264" spans="1:21" s="2" customFormat="1" ht="62.2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202"/>
      <c r="U264" s="202"/>
    </row>
    <row r="265" spans="1:21" s="2" customFormat="1" ht="58.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21" s="2" customFormat="1" ht="68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21" s="3" customFormat="1" ht="26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M267" s="2"/>
      <c r="N267" s="1"/>
      <c r="O267" s="1"/>
      <c r="P267" s="1"/>
      <c r="Q267" s="1"/>
      <c r="R267" s="1"/>
      <c r="S267" s="1"/>
    </row>
    <row r="268" spans="1:21" s="3" customFormat="1" ht="70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M268" s="2"/>
      <c r="N268" s="1"/>
      <c r="O268" s="1"/>
      <c r="P268" s="1"/>
      <c r="Q268" s="1"/>
      <c r="R268" s="1"/>
      <c r="S268" s="1"/>
    </row>
    <row r="269" spans="1:21" s="3" customFormat="1" ht="38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24.7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68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295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3" customFormat="1" ht="72.7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</row>
    <row r="274" spans="1:19" s="2" customFormat="1" ht="68.2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19" s="2" customFormat="1" ht="148.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19" s="2" customFormat="1" ht="7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78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132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72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68.2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81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56.2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82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69.9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72.9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67.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55.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80.2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8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54.7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46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147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52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51.75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8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  <c r="T295" s="16"/>
      <c r="U295" s="16"/>
    </row>
    <row r="296" spans="1:21" s="2" customFormat="1" ht="51.7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  <c r="T296" s="16"/>
      <c r="U296" s="16"/>
    </row>
    <row r="297" spans="1:21" s="2" customFormat="1" ht="59.2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6"/>
      <c r="U297" s="16"/>
    </row>
    <row r="298" spans="1:21" s="2" customFormat="1" ht="58.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21" s="2" customFormat="1" ht="57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3"/>
      <c r="U299" s="13"/>
    </row>
    <row r="300" spans="1:21" s="2" customFormat="1" ht="57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  <c r="T300" s="13"/>
      <c r="U300" s="13"/>
    </row>
    <row r="301" spans="1:21" s="2" customFormat="1" ht="57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3"/>
      <c r="U301" s="13"/>
    </row>
    <row r="302" spans="1:21" s="2" customFormat="1" ht="51.75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21" s="2" customFormat="1" ht="55.5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21" s="2" customFormat="1" ht="54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4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2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43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97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62.1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46.5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49.5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0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54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57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5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7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62.1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67.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6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67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52.5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55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150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62.1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62.1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144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62.1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109.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40.5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36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86.2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77.2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58.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102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66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2.2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4.7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56.2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4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84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3.2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  <c r="T343" s="16"/>
      <c r="U343" s="16"/>
    </row>
    <row r="344" spans="1:21" s="2" customFormat="1" ht="53.2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53.2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60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</row>
    <row r="347" spans="1:21" s="2" customFormat="1" ht="60.7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58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51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0.2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70.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64.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55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79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64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60.7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51.7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21" s="2" customFormat="1" ht="55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  <c r="T359" s="16"/>
      <c r="U359" s="16"/>
    </row>
    <row r="360" spans="1:21" s="2" customFormat="1" ht="57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  <c r="T360" s="16"/>
      <c r="U360" s="16"/>
    </row>
    <row r="361" spans="1:21" s="2" customFormat="1" ht="60.7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6"/>
      <c r="U361" s="16"/>
    </row>
    <row r="362" spans="1:21" s="2" customFormat="1" ht="58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21" s="2" customFormat="1" ht="61.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21" s="2" customFormat="1" ht="67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55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46.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39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8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42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60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51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51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60.7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88.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54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9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52.5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39.7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33.7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7.2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37.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6" hidden="1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1.2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42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39.7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21" s="2" customFormat="1" ht="42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21" s="2" customFormat="1" ht="54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21" s="2" customFormat="1" ht="64.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47.2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42.7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46.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63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42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48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2" customFormat="1" ht="40.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21" s="2" customFormat="1" ht="40.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40.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54.7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42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  <c r="T400" s="14"/>
      <c r="U400" s="14"/>
    </row>
    <row r="401" spans="1:21" s="2" customFormat="1" ht="39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  <c r="T401" s="14"/>
      <c r="U401" s="14"/>
    </row>
    <row r="402" spans="1:21" s="2" customFormat="1" ht="39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4"/>
      <c r="U402" s="14"/>
    </row>
    <row r="403" spans="1:21" s="2" customFormat="1" ht="75.75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39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85.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39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45.7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3" customFormat="1" ht="48.7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M410" s="2"/>
      <c r="N410" s="1"/>
      <c r="O410" s="1"/>
      <c r="P410" s="1"/>
      <c r="Q410" s="1"/>
      <c r="R410" s="1"/>
      <c r="S410" s="1"/>
    </row>
    <row r="411" spans="1:21" s="2" customFormat="1" ht="39.7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2" customFormat="1" ht="56.2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N412" s="1"/>
      <c r="O412" s="1"/>
      <c r="P412" s="1"/>
      <c r="Q412" s="1"/>
      <c r="R412" s="1"/>
      <c r="S412" s="1"/>
    </row>
    <row r="413" spans="1:21" s="2" customFormat="1" ht="36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56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5.2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33.75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3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39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42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90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</row>
    <row r="421" spans="1:21" s="2" customFormat="1" ht="37.5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  <c r="T421" s="15"/>
      <c r="U421" s="15"/>
    </row>
    <row r="422" spans="1:21" s="2" customFormat="1" ht="12" hidden="1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  <c r="T422" s="15"/>
      <c r="U422" s="15"/>
    </row>
    <row r="423" spans="1:21" s="2" customFormat="1" ht="40.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5"/>
      <c r="U423" s="15"/>
    </row>
    <row r="424" spans="1:21" s="2" customFormat="1" ht="38.25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</row>
    <row r="425" spans="1:21" s="2" customFormat="1" ht="30.75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</row>
    <row r="426" spans="1:21" s="2" customFormat="1" ht="33" customHeight="1">
      <c r="A426" s="1"/>
      <c r="B426" s="1"/>
      <c r="C426" s="1"/>
      <c r="D426" s="1"/>
      <c r="E426" s="132"/>
      <c r="F426" s="132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</row>
    <row r="427" spans="1:21" ht="33" hidden="1" customHeight="1"/>
    <row r="428" spans="1:21" ht="33" customHeight="1"/>
    <row r="429" spans="1:21" ht="34.5" customHeight="1"/>
    <row r="430" spans="1:21" ht="40.5" customHeight="1"/>
    <row r="431" spans="1:21" ht="37.5" customHeight="1"/>
    <row r="432" spans="1:21" ht="44.25" customHeight="1"/>
    <row r="433" ht="56.25" customHeight="1"/>
    <row r="434" ht="33.75" customHeight="1"/>
    <row r="435" ht="34.5" customHeight="1"/>
    <row r="436" ht="29.25" customHeight="1"/>
    <row r="437" ht="33.75" customHeight="1"/>
    <row r="438" ht="33.75" customHeight="1"/>
    <row r="439" ht="38.25" customHeight="1"/>
    <row r="440" ht="28.5" customHeight="1"/>
    <row r="441" ht="30.75" customHeight="1"/>
    <row r="442" ht="32.25" customHeight="1"/>
    <row r="443" ht="36.75" customHeight="1"/>
    <row r="444" ht="32.25" customHeight="1"/>
    <row r="445" ht="40.5" customHeight="1"/>
    <row r="446" ht="36.75" customHeight="1"/>
    <row r="447" ht="37.5" customHeight="1"/>
    <row r="448" ht="33.75" customHeight="1"/>
    <row r="449" ht="34.5" customHeight="1"/>
    <row r="450" ht="32.25" customHeight="1"/>
    <row r="451" ht="31.5" customHeight="1"/>
    <row r="452" ht="33.75" customHeight="1"/>
    <row r="453" ht="137.25" customHeight="1"/>
    <row r="454" ht="31.5" customHeight="1"/>
    <row r="455" ht="31.5" customHeight="1"/>
    <row r="456" ht="32.25" customHeight="1"/>
    <row r="457" ht="34.5" customHeight="1"/>
    <row r="458" ht="33.75" customHeight="1"/>
    <row r="459" ht="38.25" customHeight="1"/>
    <row r="460" ht="93.75" customHeight="1"/>
    <row r="461" ht="36.75" customHeight="1"/>
    <row r="462" ht="31.5" customHeight="1"/>
    <row r="463" ht="29.25" customHeight="1"/>
    <row r="464" ht="40.5" customHeight="1"/>
    <row r="465" ht="63.75" customHeight="1"/>
    <row r="466" ht="27" hidden="1" customHeight="1"/>
    <row r="467" ht="55.5" customHeight="1"/>
    <row r="468" ht="37.5" customHeight="1"/>
    <row r="469" ht="30.75" customHeight="1"/>
    <row r="470" ht="30.75" customHeight="1"/>
    <row r="471" ht="30.75" customHeight="1"/>
    <row r="472" ht="33.75" customHeight="1"/>
    <row r="473" ht="107.25" customHeight="1"/>
    <row r="474" ht="33.75" customHeight="1"/>
    <row r="475" ht="30.75" customHeight="1"/>
    <row r="476" ht="35.25" customHeight="1"/>
    <row r="477" ht="60" customHeight="1"/>
    <row r="478" ht="39" customHeight="1"/>
    <row r="479" ht="64.5" customHeight="1"/>
    <row r="480" ht="36" customHeight="1"/>
    <row r="481" ht="39" customHeight="1"/>
    <row r="482" ht="39.75" customHeight="1"/>
    <row r="483" ht="42" customHeight="1"/>
    <row r="484" ht="35.25" customHeight="1"/>
    <row r="485" ht="87.75" customHeight="1"/>
    <row r="486" ht="36.75" customHeight="1"/>
    <row r="487" ht="33" customHeight="1"/>
    <row r="488" ht="29.25" customHeight="1"/>
    <row r="489" ht="27.75" customHeight="1"/>
    <row r="490" ht="31.5" customHeight="1"/>
    <row r="491" ht="29.25" customHeight="1"/>
    <row r="492" ht="100.5" customHeight="1"/>
    <row r="493" ht="30" customHeight="1"/>
    <row r="494" ht="36" customHeight="1"/>
    <row r="495" ht="31.5" customHeight="1"/>
    <row r="496" ht="71.25" customHeight="1"/>
    <row r="497" ht="38.25" customHeight="1"/>
    <row r="498" ht="40.5" customHeight="1"/>
    <row r="499" ht="47.25" customHeight="1"/>
    <row r="500" ht="41.25" customHeight="1"/>
    <row r="501" ht="57.75" customHeight="1"/>
    <row r="502" ht="31.5" customHeight="1"/>
    <row r="503" ht="34.5" customHeight="1"/>
    <row r="504" ht="36" customHeight="1"/>
    <row r="505" ht="35.25" customHeight="1"/>
    <row r="506" ht="30" customHeight="1"/>
    <row r="507" ht="33.75" customHeight="1"/>
    <row r="508" ht="39.75" customHeight="1"/>
    <row r="509" ht="124.5" customHeight="1"/>
    <row r="510" ht="37.5" customHeight="1"/>
    <row r="511" ht="32.25" customHeight="1"/>
    <row r="512" ht="35.25" customHeight="1"/>
    <row r="513" ht="33.75" customHeight="1"/>
    <row r="514" ht="76.5" customHeight="1"/>
    <row r="515" ht="39.75" customHeight="1"/>
    <row r="516" ht="39" customHeight="1"/>
    <row r="517" ht="70.5" customHeight="1"/>
    <row r="518" ht="28.5" customHeight="1"/>
    <row r="519" ht="36" customHeight="1"/>
    <row r="520" ht="54" customHeight="1"/>
    <row r="521" ht="38.25" customHeight="1"/>
    <row r="522" ht="54" customHeight="1"/>
    <row r="523" ht="35.25" customHeight="1"/>
    <row r="524" ht="64.5" customHeight="1"/>
    <row r="525" ht="37.5" customHeight="1"/>
    <row r="526" ht="38.25" customHeight="1"/>
    <row r="527" ht="32.25" customHeight="1"/>
    <row r="528" ht="29.25" customHeight="1"/>
    <row r="529" ht="31.5" customHeight="1"/>
    <row r="530" ht="65.25" customHeight="1"/>
    <row r="531" ht="33.75" customHeight="1"/>
    <row r="532" ht="35.25" customHeight="1"/>
    <row r="533" ht="37.5" customHeight="1"/>
    <row r="534" ht="37.5" customHeight="1"/>
    <row r="535" ht="37.5" customHeight="1"/>
    <row r="536" ht="36" customHeight="1"/>
    <row r="537" ht="30.75" customHeight="1"/>
    <row r="538" ht="33" customHeight="1"/>
    <row r="539" ht="36.75" customHeight="1"/>
    <row r="540" ht="93.75" customHeight="1"/>
    <row r="541" ht="34.5" customHeight="1"/>
    <row r="542" ht="33" customHeight="1"/>
    <row r="543" ht="38.25" customHeight="1"/>
    <row r="544" ht="54.75" customHeight="1"/>
    <row r="545" ht="28.5" customHeight="1"/>
    <row r="546" ht="57" customHeight="1"/>
    <row r="547" ht="30" customHeight="1"/>
    <row r="548" ht="30" customHeight="1"/>
    <row r="549" ht="30" customHeight="1"/>
    <row r="550" ht="34.5" customHeight="1"/>
    <row r="551" ht="33" customHeight="1"/>
    <row r="552" ht="30.75" customHeight="1"/>
    <row r="553" ht="32.25" customHeight="1"/>
    <row r="554" ht="31.5" customHeight="1"/>
    <row r="555" ht="31.5" customHeight="1"/>
    <row r="556" ht="26.25" customHeight="1"/>
    <row r="557" ht="61.5" customHeight="1"/>
    <row r="558" ht="30" customHeight="1"/>
    <row r="559" ht="25.5" customHeight="1"/>
    <row r="560" ht="29.25" customHeight="1"/>
    <row r="561" ht="29.25" customHeight="1"/>
    <row r="562" ht="27.75" customHeight="1"/>
    <row r="563" ht="38.25" customHeight="1"/>
    <row r="564" ht="30.75" customHeight="1"/>
    <row r="565" ht="87" customHeight="1"/>
    <row r="566" ht="32.25" customHeight="1"/>
    <row r="567" ht="29.25" customHeight="1"/>
    <row r="568" ht="31.5" customHeight="1"/>
    <row r="569" ht="33.75" customHeight="1"/>
    <row r="570" ht="29.25" customHeight="1"/>
    <row r="571" ht="32.25" customHeight="1"/>
    <row r="572" ht="30.75" customHeight="1"/>
    <row r="573" ht="82.5" customHeight="1"/>
    <row r="574" ht="32.25" customHeight="1"/>
    <row r="575" ht="30.75" customHeight="1"/>
    <row r="576" ht="33.75" customHeight="1"/>
    <row r="577" ht="38.25" customHeight="1"/>
    <row r="578" ht="34.5" customHeight="1"/>
    <row r="579" ht="37.5" customHeight="1"/>
    <row r="580" ht="84.75" customHeight="1"/>
    <row r="581" ht="32.25" customHeight="1"/>
    <row r="582" ht="32.25" customHeight="1"/>
    <row r="583" ht="39" customHeight="1"/>
    <row r="584" ht="32.25" customHeight="1"/>
    <row r="585" ht="30" customHeight="1"/>
    <row r="586" ht="32.25" customHeight="1"/>
    <row r="587" ht="39" customHeight="1"/>
    <row r="588" ht="36" customHeight="1"/>
    <row r="589" ht="39" customHeight="1"/>
    <row r="590" ht="39" customHeight="1"/>
    <row r="591" ht="39" customHeight="1"/>
    <row r="592" ht="39" customHeight="1"/>
    <row r="593" ht="39" customHeight="1"/>
    <row r="594" ht="72" customHeight="1"/>
    <row r="595" ht="40.5" customHeight="1"/>
    <row r="596" ht="36" customHeight="1"/>
    <row r="597" ht="37.5" customHeight="1"/>
    <row r="598" ht="27" customHeight="1"/>
    <row r="599" ht="27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27" customHeight="1"/>
    <row r="611" ht="34.5" customHeight="1"/>
    <row r="612" ht="79.5" customHeight="1"/>
    <row r="613" ht="34.5" customHeight="1"/>
    <row r="614" ht="48.75" customHeight="1"/>
    <row r="615" ht="60.75" customHeight="1"/>
    <row r="616" ht="40.5" customHeight="1"/>
    <row r="617" ht="60" customHeight="1"/>
    <row r="618" ht="36.75" customHeight="1"/>
    <row r="619" ht="61.5" customHeight="1"/>
    <row r="620" ht="36" customHeight="1"/>
    <row r="621" ht="33" customHeight="1"/>
    <row r="622" ht="33.75" customHeight="1"/>
    <row r="623" ht="39" customHeight="1"/>
    <row r="624" ht="31.5" customHeight="1"/>
    <row r="625" ht="113.25" customHeight="1"/>
    <row r="626" ht="31.5" customHeight="1"/>
    <row r="627" ht="30.75" customHeight="1"/>
    <row r="628" ht="36.75" customHeight="1"/>
    <row r="629" ht="97.5" customHeight="1"/>
    <row r="630" ht="33.75" customHeight="1"/>
    <row r="631" ht="33.75" customHeight="1"/>
    <row r="632" ht="35.25" customHeight="1"/>
    <row r="633" ht="36.75" customHeight="1"/>
    <row r="634" ht="91.5" customHeight="1"/>
    <row r="635" ht="39" customHeight="1"/>
    <row r="636" ht="36.75" customHeight="1"/>
    <row r="637" ht="33.75" customHeight="1"/>
    <row r="638" ht="32.25" customHeight="1"/>
    <row r="639" ht="44.25" customHeight="1"/>
    <row r="640" ht="36.75" customHeight="1"/>
    <row r="641" ht="45" customHeight="1"/>
    <row r="642" ht="43.5" customHeight="1"/>
    <row r="643" ht="103.5" customHeight="1"/>
    <row r="644" ht="41.25" customHeight="1"/>
    <row r="645" ht="43.5" customHeight="1"/>
    <row r="646" ht="41.25" customHeight="1"/>
    <row r="647" ht="36.75" customHeight="1"/>
    <row r="648" ht="52.5" customHeight="1"/>
    <row r="649" ht="102.75" customHeight="1"/>
    <row r="650" ht="34.5" customHeight="1"/>
    <row r="651" ht="36.75" customHeight="1"/>
    <row r="652" ht="36" customHeight="1"/>
    <row r="653" ht="36.75" customHeight="1"/>
    <row r="654" ht="94.5" customHeight="1"/>
    <row r="655" ht="39.75" customHeight="1"/>
    <row r="656" ht="36" customHeight="1"/>
    <row r="657" ht="43.5" customHeight="1"/>
    <row r="658" ht="34.5" customHeight="1"/>
    <row r="659" ht="31.5" customHeight="1"/>
    <row r="660" ht="33.75" customHeight="1"/>
    <row r="661" ht="43.5" customHeight="1"/>
    <row r="662" ht="32.25" customHeight="1"/>
    <row r="663" ht="35.25" customHeight="1"/>
    <row r="664" ht="38.25" customHeight="1"/>
    <row r="665" ht="33" customHeight="1"/>
    <row r="666" ht="42.75" customHeight="1"/>
    <row r="667" ht="35.25" customHeight="1"/>
    <row r="668" ht="34.5" customHeight="1"/>
    <row r="669" ht="36.75" customHeight="1"/>
    <row r="670" ht="36.75" customHeight="1"/>
    <row r="671" ht="36" customHeight="1"/>
    <row r="672" ht="35.25" customHeight="1"/>
    <row r="673" ht="39" customHeight="1"/>
    <row r="674" ht="38.25" customHeight="1"/>
    <row r="675" ht="36.75" customHeight="1"/>
    <row r="676" ht="35.25" customHeight="1"/>
    <row r="677" ht="31.5" customHeight="1"/>
    <row r="678" ht="32.25" customHeight="1"/>
    <row r="679" ht="95.25" customHeight="1"/>
    <row r="680" ht="32.25" customHeight="1"/>
    <row r="681" ht="39" customHeight="1"/>
    <row r="682" ht="39" customHeight="1"/>
    <row r="683" ht="39" customHeight="1"/>
    <row r="684" ht="36" customHeight="1"/>
    <row r="685" ht="35.25" customHeight="1"/>
    <row r="686" ht="32.25" customHeight="1"/>
    <row r="687" ht="72.75" customHeight="1"/>
    <row r="688" ht="35.25" customHeight="1"/>
    <row r="689" ht="35.25" customHeight="1"/>
    <row r="690" ht="33.75" customHeight="1"/>
    <row r="691" ht="34.5" customHeight="1"/>
    <row r="692" ht="39" customHeight="1"/>
    <row r="693" ht="69" customHeight="1"/>
    <row r="694" ht="34.5" customHeight="1"/>
    <row r="695" ht="34.5" customHeight="1"/>
    <row r="696" ht="34.5" customHeight="1"/>
    <row r="697" ht="35.25" customHeight="1"/>
    <row r="698" ht="47.25" customHeight="1"/>
    <row r="699" ht="60" customHeight="1"/>
    <row r="700" ht="65.25" customHeight="1"/>
    <row r="701" ht="33.75" customHeight="1"/>
    <row r="702" ht="99" customHeight="1"/>
    <row r="703" ht="36.75" customHeight="1"/>
    <row r="704" ht="35.25" customHeight="1"/>
    <row r="705" ht="31.5" customHeight="1"/>
    <row r="706" ht="33" customHeight="1"/>
    <row r="707" ht="36" customHeight="1"/>
    <row r="708" ht="38.25" customHeight="1"/>
    <row r="709" ht="38.25" customHeight="1"/>
    <row r="710" ht="34.5" customHeight="1"/>
    <row r="711" ht="34.5" customHeight="1"/>
    <row r="712" ht="34.5" customHeight="1"/>
    <row r="713" ht="37.5" customHeight="1"/>
    <row r="714" ht="43.5" customHeight="1"/>
    <row r="715" ht="43.5" customHeight="1"/>
    <row r="716" ht="43.5" customHeight="1"/>
    <row r="717" ht="43.5" customHeight="1"/>
    <row r="718" ht="43.5" customHeight="1"/>
    <row r="719" ht="40.5" customHeight="1"/>
    <row r="720" ht="43.5" customHeight="1"/>
    <row r="721" ht="37.5" customHeight="1"/>
    <row r="722" ht="34.5" customHeight="1"/>
    <row r="723" ht="40.5" customHeight="1"/>
    <row r="724" ht="47.25" customHeight="1"/>
    <row r="725" ht="40.5" customHeight="1"/>
    <row r="726" ht="36.75" customHeight="1"/>
    <row r="727" ht="33" customHeight="1"/>
    <row r="728" ht="35.25" customHeight="1"/>
    <row r="729" ht="42" customHeight="1"/>
    <row r="730" ht="41.25" customHeight="1"/>
    <row r="731" ht="33.75" customHeight="1"/>
    <row r="732" ht="45" customHeight="1"/>
    <row r="733" ht="51" customHeight="1"/>
    <row r="734" ht="48" customHeight="1"/>
    <row r="735" ht="53.25" customHeight="1"/>
    <row r="736" ht="53.25" customHeight="1"/>
    <row r="737" ht="40.5" customHeight="1"/>
    <row r="738" ht="60" customHeight="1"/>
    <row r="739" ht="51" customHeight="1"/>
    <row r="740" ht="63.75" customHeight="1"/>
    <row r="741" ht="46.5" customHeight="1"/>
    <row r="742" ht="59.25" customHeight="1"/>
    <row r="743" ht="74.25" customHeight="1"/>
    <row r="744" ht="58.5" customHeight="1"/>
    <row r="745" ht="42.75" customHeight="1"/>
    <row r="746" ht="42" customHeight="1"/>
    <row r="747" ht="53.25" customHeight="1"/>
    <row r="748" ht="53.25" customHeight="1"/>
    <row r="749" ht="66.75" customHeight="1"/>
    <row r="750" ht="72" customHeight="1"/>
    <row r="751" ht="53.25" customHeight="1"/>
    <row r="752" ht="60.75" customHeight="1"/>
    <row r="753" ht="60" customHeight="1"/>
    <row r="754" ht="64.5" customHeight="1"/>
    <row r="755" ht="93" customHeight="1"/>
    <row r="756" ht="66.75" customHeight="1"/>
    <row r="757" ht="65.25" customHeight="1"/>
    <row r="758" ht="57" customHeight="1"/>
    <row r="759" ht="40.5" customHeight="1"/>
    <row r="760" ht="51" customHeight="1"/>
    <row r="761" ht="57" customHeight="1"/>
    <row r="762" ht="43.5" customHeight="1"/>
    <row r="763" ht="39.75" customHeight="1"/>
    <row r="764" ht="33.75" customHeight="1"/>
    <row r="765" ht="36" customHeight="1"/>
    <row r="766" ht="32.25" customHeight="1"/>
  </sheetData>
  <mergeCells count="70">
    <mergeCell ref="M86:S86"/>
    <mergeCell ref="C9:C21"/>
    <mergeCell ref="B9:B21"/>
    <mergeCell ref="A72:F72"/>
    <mergeCell ref="A73:R73"/>
    <mergeCell ref="I75:S75"/>
    <mergeCell ref="I76:S76"/>
    <mergeCell ref="B58:F58"/>
    <mergeCell ref="M85:R85"/>
    <mergeCell ref="B60:F60"/>
    <mergeCell ref="B61:F61"/>
    <mergeCell ref="F9:F21"/>
    <mergeCell ref="F36:F47"/>
    <mergeCell ref="B49:F49"/>
    <mergeCell ref="A74:S74"/>
    <mergeCell ref="B35:F35"/>
    <mergeCell ref="A1:L1"/>
    <mergeCell ref="M84:S84"/>
    <mergeCell ref="B67:F67"/>
    <mergeCell ref="B71:F71"/>
    <mergeCell ref="E62:E65"/>
    <mergeCell ref="F62:F65"/>
    <mergeCell ref="B70:F70"/>
    <mergeCell ref="B68:B69"/>
    <mergeCell ref="C68:C69"/>
    <mergeCell ref="E68:E69"/>
    <mergeCell ref="F68:F69"/>
    <mergeCell ref="M83:S83"/>
    <mergeCell ref="B62:B65"/>
    <mergeCell ref="A6:A7"/>
    <mergeCell ref="M1:S1"/>
    <mergeCell ref="J4:J5"/>
    <mergeCell ref="B8:F8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K4:K5"/>
    <mergeCell ref="L4:M4"/>
    <mergeCell ref="B36:B47"/>
    <mergeCell ref="C36:C47"/>
    <mergeCell ref="A50:A58"/>
    <mergeCell ref="B50:B56"/>
    <mergeCell ref="A59:A61"/>
    <mergeCell ref="C50:C56"/>
    <mergeCell ref="A9:A23"/>
    <mergeCell ref="E9:E21"/>
    <mergeCell ref="C62:C65"/>
    <mergeCell ref="B57:F57"/>
    <mergeCell ref="A62:A71"/>
    <mergeCell ref="B24:B34"/>
    <mergeCell ref="C24:C34"/>
    <mergeCell ref="A24:A35"/>
    <mergeCell ref="E24:E34"/>
    <mergeCell ref="F24:F34"/>
    <mergeCell ref="F50:F52"/>
    <mergeCell ref="E36:E47"/>
    <mergeCell ref="B48:F48"/>
    <mergeCell ref="E50:E56"/>
    <mergeCell ref="B22:F22"/>
    <mergeCell ref="B23:F23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H4" sqref="H4:H5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8"/>
      <c r="B2" s="398"/>
      <c r="C2" s="398"/>
      <c r="D2" s="398"/>
      <c r="E2" s="398"/>
      <c r="F2" s="398"/>
      <c r="G2" s="398"/>
      <c r="H2" s="398"/>
      <c r="I2" s="398"/>
      <c r="J2" s="398"/>
      <c r="K2" s="398"/>
      <c r="L2" s="398"/>
      <c r="M2" s="398"/>
      <c r="N2" s="398"/>
      <c r="O2" s="398"/>
      <c r="P2" s="398"/>
      <c r="Q2" s="398"/>
    </row>
    <row r="3" spans="1:17" ht="198" customHeight="1">
      <c r="A3" s="399"/>
      <c r="B3" s="399"/>
      <c r="C3" s="399"/>
      <c r="D3" s="399"/>
      <c r="E3" s="399"/>
      <c r="F3" s="399"/>
      <c r="G3" s="399"/>
      <c r="H3" s="399"/>
      <c r="I3" s="399"/>
      <c r="J3" s="399"/>
      <c r="K3" s="399"/>
      <c r="L3" s="399"/>
      <c r="M3" s="399"/>
      <c r="N3" s="399"/>
      <c r="O3" s="399"/>
      <c r="P3" s="399"/>
      <c r="Q3" s="399"/>
    </row>
    <row r="4" spans="1:17" ht="219" customHeight="1">
      <c r="A4" s="400" t="s">
        <v>421</v>
      </c>
      <c r="B4" s="401" t="s">
        <v>422</v>
      </c>
      <c r="C4" s="402"/>
      <c r="D4" s="403" t="s">
        <v>423</v>
      </c>
      <c r="E4" s="403" t="s">
        <v>424</v>
      </c>
      <c r="F4" s="401" t="s">
        <v>425</v>
      </c>
      <c r="G4" s="402"/>
      <c r="H4" s="403" t="s">
        <v>426</v>
      </c>
      <c r="I4" s="403" t="s">
        <v>427</v>
      </c>
      <c r="J4" s="403" t="s">
        <v>428</v>
      </c>
      <c r="K4" s="401" t="s">
        <v>429</v>
      </c>
      <c r="L4" s="402"/>
      <c r="M4" s="401" t="s">
        <v>362</v>
      </c>
      <c r="N4" s="402"/>
      <c r="O4" s="405" t="s">
        <v>430</v>
      </c>
      <c r="P4" s="406"/>
      <c r="Q4" s="407"/>
    </row>
    <row r="5" spans="1:17" ht="409.5" customHeight="1">
      <c r="A5" s="400"/>
      <c r="B5" s="212" t="s">
        <v>431</v>
      </c>
      <c r="C5" s="167" t="s">
        <v>432</v>
      </c>
      <c r="D5" s="404"/>
      <c r="E5" s="404"/>
      <c r="F5" s="167" t="s">
        <v>433</v>
      </c>
      <c r="G5" s="167" t="s">
        <v>434</v>
      </c>
      <c r="H5" s="404"/>
      <c r="I5" s="404"/>
      <c r="J5" s="404"/>
      <c r="K5" s="167" t="s">
        <v>435</v>
      </c>
      <c r="L5" s="167" t="s">
        <v>436</v>
      </c>
      <c r="M5" s="204" t="s">
        <v>456</v>
      </c>
      <c r="N5" s="168" t="s">
        <v>437</v>
      </c>
      <c r="O5" s="213" t="s">
        <v>438</v>
      </c>
      <c r="P5" s="213" t="s">
        <v>439</v>
      </c>
      <c r="Q5" s="213" t="s">
        <v>440</v>
      </c>
    </row>
    <row r="6" spans="1:17" s="2" customFormat="1" ht="110.25" customHeight="1">
      <c r="A6" s="170">
        <v>1</v>
      </c>
      <c r="B6" s="170" t="s">
        <v>47</v>
      </c>
      <c r="C6" s="408"/>
      <c r="D6" s="409" t="s">
        <v>3</v>
      </c>
      <c r="E6" s="412" t="s">
        <v>484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408"/>
      <c r="D7" s="410"/>
      <c r="E7" s="413"/>
      <c r="F7" s="217">
        <v>12880</v>
      </c>
      <c r="G7" s="217">
        <v>36500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449</v>
      </c>
      <c r="C8" s="408"/>
      <c r="D8" s="410"/>
      <c r="E8" s="413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408"/>
      <c r="D9" s="410"/>
      <c r="E9" s="413"/>
      <c r="F9" s="215">
        <v>9774</v>
      </c>
      <c r="G9" s="215">
        <v>36811</v>
      </c>
      <c r="H9" s="214">
        <f>'flood &amp; Drought situation '!I67</f>
        <v>0</v>
      </c>
      <c r="I9" s="214">
        <f>'flood &amp; Drought situation '!J67</f>
        <v>0</v>
      </c>
      <c r="J9" s="214">
        <f>'flood &amp; Drought situation '!K67</f>
        <v>0</v>
      </c>
      <c r="K9" s="214">
        <v>0</v>
      </c>
      <c r="L9" s="214">
        <v>0</v>
      </c>
      <c r="M9" s="214">
        <v>0</v>
      </c>
      <c r="N9" s="214">
        <f>'flood &amp; Drought situation '!O67</f>
        <v>0</v>
      </c>
      <c r="O9" s="214">
        <f>'flood &amp; Drought situation '!P67</f>
        <v>0</v>
      </c>
      <c r="P9" s="214">
        <f>'flood &amp; Drought situation '!Q67</f>
        <v>0</v>
      </c>
      <c r="Q9" s="214">
        <f>'flood &amp; Drought situation '!R67</f>
        <v>0</v>
      </c>
    </row>
    <row r="10" spans="1:17" s="2" customFormat="1" ht="110.25" customHeight="1">
      <c r="A10" s="170">
        <v>5</v>
      </c>
      <c r="B10" s="170" t="s">
        <v>483</v>
      </c>
      <c r="C10" s="408"/>
      <c r="D10" s="411"/>
      <c r="E10" s="414"/>
      <c r="F10" s="215">
        <v>1154</v>
      </c>
      <c r="G10" s="215">
        <v>4327</v>
      </c>
      <c r="H10" s="214">
        <f>'flood &amp; Drought situation '!I70</f>
        <v>0</v>
      </c>
      <c r="I10" s="214">
        <f>'flood &amp; Drought situation '!J70</f>
        <v>0</v>
      </c>
      <c r="J10" s="214">
        <f>'flood &amp; Drought situation '!K70</f>
        <v>0</v>
      </c>
      <c r="K10" s="214">
        <f>'flood &amp; Drought situation '!L70</f>
        <v>0</v>
      </c>
      <c r="L10" s="214">
        <f>'flood &amp; Drought situation '!M70</f>
        <v>0</v>
      </c>
      <c r="M10" s="214">
        <f>'flood &amp; Drought situation '!N70</f>
        <v>0</v>
      </c>
      <c r="N10" s="214">
        <f>'flood &amp; Drought situation '!O70</f>
        <v>0</v>
      </c>
      <c r="O10" s="214">
        <f>'flood &amp; Drought situation '!P70</f>
        <v>0</v>
      </c>
      <c r="P10" s="214">
        <f>'flood &amp; Drought situation '!Q70</f>
        <v>0</v>
      </c>
      <c r="Q10" s="214">
        <f>'flood &amp; Drought situation '!R70</f>
        <v>0</v>
      </c>
    </row>
    <row r="11" spans="1:17" s="171" customFormat="1" ht="110.25" customHeight="1">
      <c r="A11" s="415" t="s">
        <v>441</v>
      </c>
      <c r="B11" s="416"/>
      <c r="C11" s="416"/>
      <c r="D11" s="416"/>
      <c r="E11" s="417"/>
      <c r="F11" s="218">
        <f t="shared" ref="F11:Q11" si="0">SUM(F6:F10)</f>
        <v>88136</v>
      </c>
      <c r="G11" s="218">
        <f t="shared" si="0"/>
        <v>284189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8" t="s">
        <v>442</v>
      </c>
      <c r="I13" s="418"/>
      <c r="J13" s="418"/>
      <c r="K13" s="418"/>
      <c r="L13" s="418"/>
      <c r="M13" s="418"/>
      <c r="N13" s="418"/>
      <c r="O13" s="418"/>
      <c r="P13" s="418"/>
      <c r="Q13" s="418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19" t="s">
        <v>443</v>
      </c>
      <c r="I14" s="419"/>
      <c r="J14" s="419"/>
      <c r="K14" s="419"/>
      <c r="L14" s="419"/>
      <c r="M14" s="419"/>
      <c r="N14" s="419"/>
      <c r="O14" s="419"/>
      <c r="P14" s="419"/>
      <c r="Q14" s="419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444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445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489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446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447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20" t="s">
        <v>494</v>
      </c>
      <c r="M20" s="420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82" t="s">
        <v>505</v>
      </c>
      <c r="M21" s="382"/>
      <c r="N21" s="382"/>
      <c r="O21" s="382"/>
      <c r="P21" s="382"/>
      <c r="Q21" s="382"/>
      <c r="R21" s="382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82" t="s">
        <v>502</v>
      </c>
      <c r="M22" s="382"/>
      <c r="N22" s="382"/>
      <c r="O22" s="382"/>
      <c r="P22" s="382"/>
      <c r="Q22" s="382"/>
      <c r="R22" s="382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396" t="s">
        <v>122</v>
      </c>
      <c r="M23" s="396"/>
      <c r="N23" s="396"/>
      <c r="O23" s="396"/>
      <c r="P23" s="396"/>
      <c r="Q23" s="396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1" t="s">
        <v>75</v>
      </c>
      <c r="B3" s="125" t="s">
        <v>75</v>
      </c>
      <c r="D3" s="421" t="s">
        <v>88</v>
      </c>
      <c r="E3" s="125" t="s">
        <v>340</v>
      </c>
    </row>
    <row r="4" spans="1:5">
      <c r="A4" s="422"/>
      <c r="B4" s="424" t="s">
        <v>265</v>
      </c>
      <c r="D4" s="422"/>
      <c r="E4" s="126" t="s">
        <v>341</v>
      </c>
    </row>
    <row r="5" spans="1:5">
      <c r="A5" s="422"/>
      <c r="B5" s="424"/>
      <c r="D5" s="422"/>
      <c r="E5" s="126" t="s">
        <v>342</v>
      </c>
    </row>
    <row r="6" spans="1:5">
      <c r="A6" s="422"/>
      <c r="B6" s="126" t="s">
        <v>318</v>
      </c>
      <c r="D6" s="422"/>
      <c r="E6" s="126" t="s">
        <v>343</v>
      </c>
    </row>
    <row r="7" spans="1:5">
      <c r="A7" s="422"/>
      <c r="B7" s="126" t="s">
        <v>268</v>
      </c>
      <c r="D7" s="422"/>
      <c r="E7" s="126" t="s">
        <v>344</v>
      </c>
    </row>
    <row r="8" spans="1:5">
      <c r="A8" s="422"/>
      <c r="B8" s="126" t="s">
        <v>314</v>
      </c>
      <c r="D8" s="422"/>
      <c r="E8" s="126" t="s">
        <v>345</v>
      </c>
    </row>
    <row r="9" spans="1:5">
      <c r="A9" s="422"/>
      <c r="B9" s="126" t="s">
        <v>269</v>
      </c>
      <c r="D9" s="422"/>
      <c r="E9" s="126" t="s">
        <v>346</v>
      </c>
    </row>
    <row r="10" spans="1:5">
      <c r="A10" s="422"/>
      <c r="B10" s="126" t="s">
        <v>336</v>
      </c>
      <c r="D10" s="422"/>
      <c r="E10" s="126" t="s">
        <v>347</v>
      </c>
    </row>
    <row r="11" spans="1:5">
      <c r="A11" s="422"/>
      <c r="B11" s="126" t="s">
        <v>317</v>
      </c>
      <c r="D11" s="422"/>
      <c r="E11" s="126" t="s">
        <v>348</v>
      </c>
    </row>
    <row r="12" spans="1:5">
      <c r="A12" s="422"/>
      <c r="B12" s="126" t="s">
        <v>273</v>
      </c>
      <c r="D12" s="422"/>
      <c r="E12" s="126" t="s">
        <v>349</v>
      </c>
    </row>
    <row r="13" spans="1:5">
      <c r="A13" s="422"/>
      <c r="B13" s="126" t="s">
        <v>319</v>
      </c>
      <c r="D13" s="422"/>
      <c r="E13" s="126" t="s">
        <v>350</v>
      </c>
    </row>
    <row r="14" spans="1:5">
      <c r="A14" s="422"/>
      <c r="B14" s="126" t="s">
        <v>316</v>
      </c>
      <c r="D14" s="422"/>
      <c r="E14" s="126" t="s">
        <v>351</v>
      </c>
    </row>
    <row r="15" spans="1:5">
      <c r="A15" s="422"/>
      <c r="B15" s="126" t="s">
        <v>274</v>
      </c>
      <c r="D15" s="422"/>
      <c r="E15" s="126" t="s">
        <v>294</v>
      </c>
    </row>
    <row r="16" spans="1:5">
      <c r="A16" s="422"/>
      <c r="B16" s="126" t="s">
        <v>275</v>
      </c>
      <c r="D16" s="422"/>
      <c r="E16" s="126" t="s">
        <v>352</v>
      </c>
    </row>
    <row r="17" spans="1:5">
      <c r="A17" s="422"/>
      <c r="B17" s="126" t="s">
        <v>315</v>
      </c>
      <c r="D17" s="422"/>
      <c r="E17" s="126" t="s">
        <v>353</v>
      </c>
    </row>
    <row r="18" spans="1:5" ht="16.5" thickBot="1">
      <c r="A18" s="422"/>
      <c r="B18" s="126" t="s">
        <v>276</v>
      </c>
      <c r="D18" s="423"/>
      <c r="E18" s="127" t="s">
        <v>339</v>
      </c>
    </row>
    <row r="19" spans="1:5" ht="16.5" thickBot="1">
      <c r="A19" s="422"/>
      <c r="B19" s="126" t="s">
        <v>356</v>
      </c>
      <c r="D19" s="128"/>
      <c r="E19" s="128"/>
    </row>
    <row r="20" spans="1:5" ht="16.5" thickBot="1">
      <c r="A20" s="423"/>
      <c r="B20" s="127" t="s">
        <v>337</v>
      </c>
      <c r="D20" s="421" t="s">
        <v>328</v>
      </c>
      <c r="E20" s="125" t="s">
        <v>327</v>
      </c>
    </row>
    <row r="21" spans="1:5" ht="16.5" thickBot="1">
      <c r="A21" s="128"/>
      <c r="B21" s="128"/>
      <c r="D21" s="422"/>
      <c r="E21" s="129" t="s">
        <v>325</v>
      </c>
    </row>
    <row r="22" spans="1:5">
      <c r="A22" s="421" t="s">
        <v>359</v>
      </c>
      <c r="B22" s="125" t="s">
        <v>271</v>
      </c>
      <c r="D22" s="422"/>
      <c r="E22" s="129" t="s">
        <v>357</v>
      </c>
    </row>
    <row r="23" spans="1:5">
      <c r="A23" s="422"/>
      <c r="B23" s="126" t="s">
        <v>272</v>
      </c>
      <c r="D23" s="422"/>
      <c r="E23" s="126" t="s">
        <v>301</v>
      </c>
    </row>
    <row r="24" spans="1:5">
      <c r="A24" s="422"/>
      <c r="B24" s="126" t="s">
        <v>338</v>
      </c>
      <c r="D24" s="422"/>
      <c r="E24" s="129" t="s">
        <v>293</v>
      </c>
    </row>
    <row r="25" spans="1:5">
      <c r="A25" s="422"/>
      <c r="B25" s="126" t="s">
        <v>322</v>
      </c>
      <c r="D25" s="422"/>
      <c r="E25" s="126" t="s">
        <v>354</v>
      </c>
    </row>
    <row r="26" spans="1:5">
      <c r="A26" s="422"/>
      <c r="B26" s="126" t="s">
        <v>323</v>
      </c>
      <c r="D26" s="422"/>
      <c r="E26" s="126" t="s">
        <v>355</v>
      </c>
    </row>
    <row r="27" spans="1:5">
      <c r="A27" s="422"/>
      <c r="B27" s="126" t="s">
        <v>76</v>
      </c>
      <c r="D27" s="422"/>
      <c r="E27" s="129" t="s">
        <v>292</v>
      </c>
    </row>
    <row r="28" spans="1:5" ht="16.5" thickBot="1">
      <c r="A28" s="423"/>
      <c r="B28" s="127" t="s">
        <v>270</v>
      </c>
      <c r="D28" s="422"/>
      <c r="E28" s="129" t="s">
        <v>324</v>
      </c>
    </row>
    <row r="29" spans="1:5">
      <c r="D29" s="422"/>
      <c r="E29" s="126" t="s">
        <v>328</v>
      </c>
    </row>
    <row r="30" spans="1:5">
      <c r="D30" s="422"/>
      <c r="E30" s="126" t="s">
        <v>358</v>
      </c>
    </row>
    <row r="31" spans="1:5" ht="16.5" thickBot="1">
      <c r="D31" s="423"/>
      <c r="E31" s="127" t="s">
        <v>326</v>
      </c>
    </row>
    <row r="32" spans="1:5" ht="6" customHeight="1" thickBot="1">
      <c r="D32" s="128"/>
      <c r="E32" s="128"/>
    </row>
    <row r="33" spans="4:5">
      <c r="D33" s="421" t="s">
        <v>89</v>
      </c>
      <c r="E33" s="125" t="s">
        <v>277</v>
      </c>
    </row>
    <row r="34" spans="4:5">
      <c r="D34" s="422"/>
      <c r="E34" s="126" t="s">
        <v>278</v>
      </c>
    </row>
    <row r="35" spans="4:5">
      <c r="D35" s="422"/>
      <c r="E35" s="126" t="s">
        <v>279</v>
      </c>
    </row>
    <row r="36" spans="4:5">
      <c r="D36" s="422"/>
      <c r="E36" s="126" t="s">
        <v>280</v>
      </c>
    </row>
    <row r="37" spans="4:5">
      <c r="D37" s="422"/>
      <c r="E37" s="126" t="s">
        <v>332</v>
      </c>
    </row>
    <row r="38" spans="4:5">
      <c r="D38" s="422"/>
      <c r="E38" s="126" t="s">
        <v>281</v>
      </c>
    </row>
    <row r="39" spans="4:5">
      <c r="D39" s="422"/>
      <c r="E39" s="126" t="s">
        <v>266</v>
      </c>
    </row>
    <row r="40" spans="4:5">
      <c r="D40" s="422"/>
      <c r="E40" s="126" t="s">
        <v>282</v>
      </c>
    </row>
    <row r="41" spans="4:5">
      <c r="D41" s="422"/>
      <c r="E41" s="126" t="s">
        <v>283</v>
      </c>
    </row>
    <row r="42" spans="4:5">
      <c r="D42" s="422"/>
      <c r="E42" s="126" t="s">
        <v>284</v>
      </c>
    </row>
    <row r="43" spans="4:5">
      <c r="D43" s="422"/>
      <c r="E43" s="126" t="s">
        <v>285</v>
      </c>
    </row>
    <row r="44" spans="4:5">
      <c r="D44" s="422"/>
      <c r="E44" s="126" t="s">
        <v>286</v>
      </c>
    </row>
    <row r="45" spans="4:5">
      <c r="D45" s="422"/>
      <c r="E45" s="126" t="s">
        <v>287</v>
      </c>
    </row>
    <row r="46" spans="4:5">
      <c r="D46" s="422"/>
      <c r="E46" s="126" t="s">
        <v>288</v>
      </c>
    </row>
    <row r="47" spans="4:5">
      <c r="D47" s="422"/>
      <c r="E47" s="126" t="s">
        <v>289</v>
      </c>
    </row>
    <row r="48" spans="4:5">
      <c r="D48" s="422"/>
      <c r="E48" s="126" t="s">
        <v>290</v>
      </c>
    </row>
    <row r="49" spans="1:5">
      <c r="D49" s="422"/>
      <c r="E49" s="126" t="s">
        <v>291</v>
      </c>
    </row>
    <row r="50" spans="1:5">
      <c r="D50" s="422"/>
      <c r="E50" s="126" t="s">
        <v>333</v>
      </c>
    </row>
    <row r="51" spans="1:5" ht="16.5" thickBot="1">
      <c r="D51" s="423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1" t="s">
        <v>86</v>
      </c>
      <c r="B53" s="125" t="s">
        <v>295</v>
      </c>
    </row>
    <row r="54" spans="1:5">
      <c r="A54" s="422"/>
      <c r="B54" s="126" t="s">
        <v>330</v>
      </c>
    </row>
    <row r="55" spans="1:5">
      <c r="A55" s="422"/>
      <c r="B55" s="126" t="s">
        <v>296</v>
      </c>
    </row>
    <row r="56" spans="1:5">
      <c r="A56" s="422"/>
      <c r="B56" s="126" t="s">
        <v>297</v>
      </c>
    </row>
    <row r="57" spans="1:5">
      <c r="A57" s="422"/>
      <c r="B57" s="126" t="s">
        <v>329</v>
      </c>
    </row>
    <row r="58" spans="1:5">
      <c r="A58" s="422"/>
      <c r="B58" s="126" t="s">
        <v>331</v>
      </c>
    </row>
    <row r="59" spans="1:5">
      <c r="A59" s="422"/>
      <c r="B59" s="126" t="s">
        <v>86</v>
      </c>
    </row>
    <row r="60" spans="1:5" ht="16.5" thickBot="1">
      <c r="A60" s="423"/>
      <c r="B60" s="127" t="s">
        <v>298</v>
      </c>
    </row>
    <row r="61" spans="1:5" ht="16.5" thickBot="1">
      <c r="A61" s="128"/>
      <c r="B61" s="128"/>
    </row>
    <row r="62" spans="1:5">
      <c r="A62" s="421" t="s">
        <v>360</v>
      </c>
      <c r="B62" s="125" t="s">
        <v>302</v>
      </c>
    </row>
    <row r="63" spans="1:5">
      <c r="A63" s="422"/>
      <c r="B63" s="126" t="s">
        <v>303</v>
      </c>
    </row>
    <row r="64" spans="1:5">
      <c r="A64" s="422"/>
      <c r="B64" s="126" t="s">
        <v>304</v>
      </c>
    </row>
    <row r="65" spans="1:2">
      <c r="A65" s="422"/>
      <c r="B65" s="126" t="s">
        <v>305</v>
      </c>
    </row>
    <row r="66" spans="1:2">
      <c r="A66" s="422"/>
      <c r="B66" s="126" t="s">
        <v>267</v>
      </c>
    </row>
    <row r="67" spans="1:2">
      <c r="A67" s="422"/>
      <c r="B67" s="126" t="s">
        <v>306</v>
      </c>
    </row>
    <row r="68" spans="1:2">
      <c r="A68" s="422"/>
      <c r="B68" s="126" t="s">
        <v>307</v>
      </c>
    </row>
    <row r="69" spans="1:2">
      <c r="A69" s="422"/>
      <c r="B69" s="126" t="s">
        <v>308</v>
      </c>
    </row>
    <row r="70" spans="1:2">
      <c r="A70" s="422"/>
      <c r="B70" s="126" t="s">
        <v>309</v>
      </c>
    </row>
    <row r="71" spans="1:2">
      <c r="A71" s="422"/>
      <c r="B71" s="126" t="s">
        <v>310</v>
      </c>
    </row>
    <row r="72" spans="1:2">
      <c r="A72" s="422"/>
      <c r="B72" s="126" t="s">
        <v>311</v>
      </c>
    </row>
    <row r="73" spans="1:2">
      <c r="A73" s="422"/>
      <c r="B73" s="126" t="s">
        <v>312</v>
      </c>
    </row>
    <row r="74" spans="1:2">
      <c r="A74" s="422"/>
      <c r="B74" s="126" t="s">
        <v>313</v>
      </c>
    </row>
    <row r="75" spans="1:2" ht="16.5" thickBot="1">
      <c r="A75" s="423"/>
      <c r="B75" s="127" t="s">
        <v>335</v>
      </c>
    </row>
    <row r="76" spans="1:2" ht="16.5" thickBot="1">
      <c r="A76" s="128"/>
      <c r="B76" s="128"/>
    </row>
    <row r="77" spans="1:2">
      <c r="A77" s="421" t="s">
        <v>85</v>
      </c>
      <c r="B77" s="125" t="s">
        <v>299</v>
      </c>
    </row>
    <row r="78" spans="1:2">
      <c r="A78" s="422"/>
      <c r="B78" s="126" t="s">
        <v>9</v>
      </c>
    </row>
    <row r="79" spans="1:2">
      <c r="A79" s="422"/>
      <c r="B79" s="126" t="s">
        <v>300</v>
      </c>
    </row>
    <row r="80" spans="1:2">
      <c r="A80" s="422"/>
      <c r="B80" s="126" t="s">
        <v>321</v>
      </c>
    </row>
    <row r="81" spans="1:2">
      <c r="A81" s="422"/>
      <c r="B81" s="126" t="s">
        <v>85</v>
      </c>
    </row>
    <row r="82" spans="1:2" ht="16.5" thickBot="1">
      <c r="A82" s="423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2018-01-04T06:35:19Z</cp:lastPrinted>
  <dcterms:created xsi:type="dcterms:W3CDTF">2015-05-12T04:00:00Z</dcterms:created>
  <dcterms:modified xsi:type="dcterms:W3CDTF">2018-01-04T06:35:34Z</dcterms:modified>
</cp:coreProperties>
</file>