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96" l="1"/>
  <c r="G23" i="2"/>
  <c r="G17" i="2"/>
  <c r="H35" i="2" l="1"/>
  <c r="H17" i="2"/>
  <c r="H23" i="2" l="1"/>
  <c r="G33" i="96" l="1"/>
  <c r="H33" i="96"/>
  <c r="G20" i="2" l="1"/>
  <c r="H20" i="2" l="1"/>
  <c r="G32" i="96" l="1"/>
  <c r="H32" i="96" l="1"/>
  <c r="G29" i="96"/>
  <c r="H24" i="96"/>
  <c r="H21" i="96"/>
  <c r="H7" i="2" l="1"/>
  <c r="G35" i="2"/>
  <c r="H29" i="96" l="1"/>
  <c r="G28" i="96"/>
  <c r="G12" i="96"/>
  <c r="G15" i="2" l="1"/>
  <c r="G16" i="2"/>
  <c r="H16" i="2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H23" i="96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<sst xmlns="http://schemas.openxmlformats.org/spreadsheetml/2006/main" count="312" uniqueCount="97">
  <si>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</si>
  <si>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</si>
  <si>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</si>
  <si>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</si>
  <si>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</si>
  <si>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</si>
  <si>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</si>
  <si>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</si>
  <si>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</si>
  <si>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</si>
  <si>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</si>
  <si>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</si>
  <si>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</si>
  <si>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</si>
  <si>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</si>
  <si>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</si>
  <si>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</si>
  <si>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</si>
  <si>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</si>
  <si>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</si>
  <si>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</si>
  <si>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</si>
  <si>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</si>
  <si>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</si>
  <si>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</si>
  <si>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</si>
  <si>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</si>
  <si>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</si>
  <si>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</si>
  <si>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</si>
  <si>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</si>
  <si>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</si>
  <si>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</si>
  <si>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</si>
  <si>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</si>
  <si>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</si>
  <si>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</si>
  <si>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</si>
  <si>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</si>
  <si>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</si>
  <si>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</si>
  <si>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</si>
  <si>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</si>
  <si>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</si>
  <si>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</si>
  <si>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</si>
  <si>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</si>
  <si>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</si>
  <si>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</si>
  <si>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</si>
  <si>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</si>
  <si>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</si>
  <si>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</si>
  <si>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</si>
  <si>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</si>
  <si>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</si>
  <si>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</si>
  <si>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</si>
  <si>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</si>
  <si>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</si>
  <si>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</si>
  <si>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</si>
  <si>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</si>
  <si>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</si>
  <si>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</si>
  <si>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</si>
  <si>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</si>
  <si>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</si>
  <si>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</si>
  <si>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</si>
  <si>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</si>
  <si>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</si>
  <si>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</si>
  <si>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</si>
  <si>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</si>
  <si>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</si>
  <si>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</si>
  <si>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</si>
  <si>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</si>
  <si>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</si>
  <si>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</si>
  <si>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</si>
  <si>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</si>
  <si>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</si>
  <si>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</si>
  <si>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</si>
  <si>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</si>
  <si>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</si>
  <si>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</si>
  <si>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</si>
  <si>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</si>
  <si>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 week of Aug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</si>
  <si>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Aug</t>
    </r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</si>
  <si>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 week of Aug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</si>
  <si>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Aug 2025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</si>
  <si>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Aug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</si>
  <si>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>rd</t>
    </r>
    <r>
      <rPr>
        <b/>
        <sz val="11"/>
        <color indexed="8"/>
        <rFont val="Times New Roman"/>
        <family val="1"/>
        <charset val="134"/>
      </rPr>
      <t>week of Aug.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</si>
</sst>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7" fillId="4" borderId="2" xfId="0" applyNumberFormat="1" applyFont="1" applyFill="1" applyBorder="1"/>
    <xf numFmtId="2" fontId="37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Normal="100" workbookViewId="0">
      <selection activeCell="H4" sqref="H4"/>
    </sheetView>
  </sheetViews>
  <sheetFormatPr defaultColWidth="9.140625" defaultRowHeight="15"/>
  <cols>
    <col min="1" max="1" width="4.28515625" customWidth="1"/>
    <col min="2" max="2" width="15" customWidth="1"/>
    <col min="3" max="3" width="20.855468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4">
        <v>2024</v>
      </c>
      <c r="E2" s="66">
        <v>2025</v>
      </c>
      <c r="F2" s="67"/>
      <c r="G2" s="64" t="s">
        <v>94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58" t="s">
        <v>93</v>
      </c>
      <c r="E3" s="58" t="s">
        <v>91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1966.67</v>
      </c>
      <c r="E4" s="77">
        <v>2666.67</v>
      </c>
      <c r="F4" s="38">
        <v>2633.3333333333335</v>
      </c>
      <c r="G4" s="15">
        <f t="shared" ref="G4:G35" si="0">+(F4-E4)/E4</f>
        <v>-1.2501234373457003E-2</v>
      </c>
      <c r="H4" s="4">
        <f t="shared" ref="H4:H35" si="1">+((F4-D4)/D4)</f>
        <v>0.33898078138850612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995.83</v>
      </c>
      <c r="E5" s="48">
        <v>1380</v>
      </c>
      <c r="F5" s="43">
        <v>1441.6666666666667</v>
      </c>
      <c r="G5" s="16">
        <f t="shared" si="0"/>
        <v>4.4685990338164304E-2</v>
      </c>
      <c r="H5" s="10">
        <f t="shared" si="1"/>
        <v>0.44770359063963394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1133.33</v>
      </c>
      <c r="E6" s="78">
        <v>1533.3333333333333</v>
      </c>
      <c r="F6" s="46">
        <v>1300</v>
      </c>
      <c r="G6" s="18">
        <f t="shared" si="0"/>
        <v>-0.15217391304347822</v>
      </c>
      <c r="H6" s="4">
        <f t="shared" si="1"/>
        <v>0.14706219724175668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770</v>
      </c>
      <c r="E7" s="79">
        <v>1200</v>
      </c>
      <c r="F7" s="47">
        <v>950</v>
      </c>
      <c r="G7" s="16">
        <f t="shared" si="0"/>
        <v>-0.20833333333333334</v>
      </c>
      <c r="H7" s="10">
        <f t="shared" si="1"/>
        <v>0.23376623376623376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1550</v>
      </c>
      <c r="E8" s="77">
        <v>1758.3333333333333</v>
      </c>
      <c r="F8" s="38">
        <v>1964.2857142857142</v>
      </c>
      <c r="G8" s="15">
        <f t="shared" si="0"/>
        <v>0.11712931618144889</v>
      </c>
      <c r="H8" s="4">
        <f t="shared" si="1"/>
        <v>0.26728110599078336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725</v>
      </c>
      <c r="E9" s="79">
        <v>958.33333333333337</v>
      </c>
      <c r="F9" s="47">
        <v>950</v>
      </c>
      <c r="G9" s="16">
        <f t="shared" si="0"/>
        <v>-8.6956521739130835E-3</v>
      </c>
      <c r="H9" s="10">
        <f t="shared" si="1"/>
        <v>0.31034482758620691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1316.67</v>
      </c>
      <c r="E10" s="77">
        <v>1425</v>
      </c>
      <c r="F10" s="38">
        <v>1514.2857142857142</v>
      </c>
      <c r="G10" s="15">
        <f t="shared" si="0"/>
        <v>6.265664160400998E-2</v>
      </c>
      <c r="H10" s="4">
        <f t="shared" si="1"/>
        <v>0.15008750429926568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350</v>
      </c>
      <c r="E11" s="53">
        <v>441.66666666666669</v>
      </c>
      <c r="F11" s="53">
        <v>343</v>
      </c>
      <c r="G11" s="16">
        <f t="shared" si="0"/>
        <v>-0.22339622641509438</v>
      </c>
      <c r="H11" s="10">
        <f t="shared" si="1"/>
        <v>-0.02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1100</v>
      </c>
      <c r="E12" s="77">
        <v>1066.6666666666667</v>
      </c>
      <c r="F12" s="38">
        <v>1183.3333333333333</v>
      </c>
      <c r="G12" s="18">
        <f t="shared" si="0"/>
        <v>0.10937499999999985</v>
      </c>
      <c r="H12" s="4">
        <f t="shared" si="1"/>
        <v>7.575757575757569E-2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640</v>
      </c>
      <c r="E13" s="53">
        <v>825</v>
      </c>
      <c r="F13" s="53">
        <v>828.57142857142856</v>
      </c>
      <c r="G13" s="16">
        <f t="shared" si="0"/>
        <v>4.3290043290043091E-3</v>
      </c>
      <c r="H13" s="10">
        <f t="shared" si="1"/>
        <v>0.2946428571428571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800</v>
      </c>
      <c r="E14" s="77">
        <v>1350</v>
      </c>
      <c r="F14" s="38">
        <v>1141.6666666666667</v>
      </c>
      <c r="G14" s="15">
        <f t="shared" si="0"/>
        <v>-0.15432098765432092</v>
      </c>
      <c r="H14" s="4">
        <f t="shared" si="1"/>
        <v>0.42708333333333343</v>
      </c>
    </row>
    <row r="15" spans="1:17" ht="15.75">
      <c r="A15" s="1">
        <v>12</v>
      </c>
      <c r="B15" s="12" t="s">
        <v>26</v>
      </c>
      <c r="C15" s="13" t="s">
        <v>27</v>
      </c>
      <c r="D15" s="55">
        <v>305</v>
      </c>
      <c r="E15" s="79">
        <v>391.67</v>
      </c>
      <c r="F15" s="47">
        <v>350</v>
      </c>
      <c r="G15" s="16">
        <f t="shared" si="0"/>
        <v>-0.1063905839099242</v>
      </c>
      <c r="H15" s="10">
        <f t="shared" si="1"/>
        <v>0.14754098360655737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460</v>
      </c>
      <c r="E16" s="77">
        <v>600</v>
      </c>
      <c r="F16" s="38">
        <v>700</v>
      </c>
      <c r="G16" s="15">
        <f t="shared" si="0"/>
        <v>0.16666666666666666</v>
      </c>
      <c r="H16" s="4">
        <f t="shared" si="1"/>
        <v>0.52173913043478259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583.33000000000004</v>
      </c>
      <c r="E17" s="80">
        <v>325</v>
      </c>
      <c r="F17" s="39">
        <v>537.5</v>
      </c>
      <c r="G17" s="16">
        <f t="shared" si="0"/>
        <v>0.65384615384615385</v>
      </c>
      <c r="H17" s="10">
        <f t="shared" si="1"/>
        <v>-7.8566163235218547E-2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1566.67</v>
      </c>
      <c r="E18" s="77">
        <v>1960</v>
      </c>
      <c r="F18" s="38">
        <v>1964.2857142857142</v>
      </c>
      <c r="G18" s="15">
        <f t="shared" si="0"/>
        <v>2.1865889212827655E-3</v>
      </c>
      <c r="H18" s="4">
        <f t="shared" si="1"/>
        <v>0.25379672444465912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1933.33</v>
      </c>
      <c r="E19" s="80">
        <v>2091.67</v>
      </c>
      <c r="F19" s="39">
        <v>2171.4285714285716</v>
      </c>
      <c r="G19" s="16">
        <f t="shared" si="0"/>
        <v>3.813152716660443E-2</v>
      </c>
      <c r="H19" s="10">
        <f t="shared" si="1"/>
        <v>0.12315464583313332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533.33000000000004</v>
      </c>
      <c r="E20" s="77">
        <v>900</v>
      </c>
      <c r="F20" s="38">
        <v>725</v>
      </c>
      <c r="G20" s="15">
        <f t="shared" si="0"/>
        <v>-0.19444444444444445</v>
      </c>
      <c r="H20" s="4">
        <f t="shared" si="1"/>
        <v>0.35938349614685083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681.25</v>
      </c>
      <c r="E21" s="80">
        <v>1216.6666666666667</v>
      </c>
      <c r="F21" s="39">
        <v>950</v>
      </c>
      <c r="G21" s="16">
        <f t="shared" si="0"/>
        <v>-0.21917808219178087</v>
      </c>
      <c r="H21" s="10">
        <f t="shared" si="1"/>
        <v>0.39449541284403672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1283</v>
      </c>
      <c r="E22" s="77">
        <v>1356.25</v>
      </c>
      <c r="F22" s="38">
        <v>1462.5</v>
      </c>
      <c r="G22" s="15">
        <f t="shared" si="0"/>
        <v>7.8341013824884786E-2</v>
      </c>
      <c r="H22" s="4">
        <f t="shared" si="1"/>
        <v>0.13990646921278255</v>
      </c>
    </row>
    <row r="23" spans="1:17" ht="15.75">
      <c r="A23" s="11">
        <v>20</v>
      </c>
      <c r="B23" s="12" t="s">
        <v>41</v>
      </c>
      <c r="C23" s="14" t="s">
        <v>42</v>
      </c>
      <c r="D23" s="55">
        <v>700</v>
      </c>
      <c r="E23" s="80">
        <v>1100</v>
      </c>
      <c r="F23" s="39">
        <v>675</v>
      </c>
      <c r="G23" s="16">
        <f t="shared" si="0"/>
        <v>-0.38636363636363635</v>
      </c>
      <c r="H23" s="10">
        <f t="shared" si="1"/>
        <v>-3.5714285714285712E-2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1100</v>
      </c>
      <c r="E24" s="77">
        <v>1430</v>
      </c>
      <c r="F24" s="38">
        <v>1450</v>
      </c>
      <c r="G24" s="15">
        <f t="shared" si="0"/>
        <v>1.3986013986013986E-2</v>
      </c>
      <c r="H24" s="4">
        <f t="shared" si="1"/>
        <v>0.31818181818181818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950</v>
      </c>
      <c r="E25" s="57">
        <v>1160</v>
      </c>
      <c r="F25" s="57">
        <v>1141.6666666666667</v>
      </c>
      <c r="G25" s="16">
        <f t="shared" si="0"/>
        <v>-1.5804597701149361E-2</v>
      </c>
      <c r="H25" s="10">
        <f t="shared" si="1"/>
        <v>0.20175438596491235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1216.67</v>
      </c>
      <c r="E26" s="77">
        <v>1430</v>
      </c>
      <c r="F26" s="38">
        <v>1278</v>
      </c>
      <c r="G26" s="18">
        <f t="shared" si="0"/>
        <v>-0.1062937062937063</v>
      </c>
      <c r="H26" s="49">
        <f t="shared" si="1"/>
        <v>5.0408081073750423E-2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1056</v>
      </c>
      <c r="E27" s="80">
        <v>1612.5</v>
      </c>
      <c r="F27" s="39">
        <v>1530</v>
      </c>
      <c r="G27" s="16">
        <f t="shared" si="0"/>
        <v>-5.1162790697674418E-2</v>
      </c>
      <c r="H27" s="10">
        <f t="shared" si="1"/>
        <v>0.44886363636363635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533.33000000000004</v>
      </c>
      <c r="E28" s="77">
        <v>683.33333333333337</v>
      </c>
      <c r="F28" s="38">
        <v>589.28571428571433</v>
      </c>
      <c r="G28" s="15">
        <f t="shared" si="0"/>
        <v>-0.1376306620209059</v>
      </c>
      <c r="H28" s="4">
        <f t="shared" si="1"/>
        <v>0.10491762002083942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400</v>
      </c>
      <c r="E29" s="80">
        <v>608.33333333333337</v>
      </c>
      <c r="F29" s="39">
        <v>487.5</v>
      </c>
      <c r="G29" s="16">
        <f t="shared" si="0"/>
        <v>-0.19863013698630141</v>
      </c>
      <c r="H29" s="10">
        <f t="shared" si="1"/>
        <v>0.21875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550</v>
      </c>
      <c r="E30" s="77">
        <v>645</v>
      </c>
      <c r="F30" s="38">
        <v>528.57142857142856</v>
      </c>
      <c r="G30" s="15">
        <f t="shared" si="0"/>
        <v>-0.18050941306755264</v>
      </c>
      <c r="H30" s="4">
        <f t="shared" si="1"/>
        <v>-3.8961038961038988E-2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666.67</v>
      </c>
      <c r="E31" s="80">
        <v>1062.5</v>
      </c>
      <c r="F31" s="39">
        <v>1200</v>
      </c>
      <c r="G31" s="16">
        <f t="shared" si="0"/>
        <v>0.12941176470588237</v>
      </c>
      <c r="H31" s="10">
        <f t="shared" si="1"/>
        <v>0.7999910000449999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265</v>
      </c>
      <c r="E32" s="77">
        <v>350</v>
      </c>
      <c r="F32" s="38">
        <v>300</v>
      </c>
      <c r="G32" s="15">
        <f t="shared" si="0"/>
        <v>-0.14285714285714285</v>
      </c>
      <c r="H32" s="4">
        <f t="shared" si="1"/>
        <v>0.13207547169811321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1733.33</v>
      </c>
      <c r="E33" s="80">
        <v>1783.3333333333333</v>
      </c>
      <c r="F33" s="39">
        <v>1678.5714285714287</v>
      </c>
      <c r="G33" s="16">
        <f t="shared" si="0"/>
        <v>-5.8744993324432483E-2</v>
      </c>
      <c r="H33" s="10">
        <f t="shared" si="1"/>
        <v>-3.1591544269453167E-2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2058.33</v>
      </c>
      <c r="E34" s="77">
        <v>2383.3333333333335</v>
      </c>
      <c r="F34" s="38">
        <v>2480</v>
      </c>
      <c r="G34" s="18">
        <f t="shared" si="0"/>
        <v>4.0559440559440496E-2</v>
      </c>
      <c r="H34" s="49">
        <f t="shared" si="1"/>
        <v>0.20486025078583128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/>
      <c r="E35" s="80">
        <v>650</v>
      </c>
      <c r="F35" s="39">
        <v>500</v>
      </c>
      <c r="G35" s="16">
        <f t="shared" si="0"/>
        <v>-0.23076923076923078</v>
      </c>
      <c r="H35" s="10" t="e">
        <f t="shared" si="1"/>
        <v>#DIV/0!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J5" sqref="J5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0">
        <v>2024</v>
      </c>
      <c r="E2" s="76">
        <v>2025</v>
      </c>
      <c r="F2" s="76"/>
      <c r="G2" s="73" t="s">
        <v>96</v>
      </c>
      <c r="H2" s="73"/>
      <c r="I2" t="s">
        <v>64</v>
      </c>
      <c r="M2" t="s">
        <v>64</v>
      </c>
    </row>
    <row r="3" spans="1:15" ht="32.25">
      <c r="A3" s="74" t="s">
        <v>2</v>
      </c>
      <c r="B3" s="75"/>
      <c r="C3" s="25" t="s">
        <v>3</v>
      </c>
      <c r="D3" s="56" t="s">
        <v>95</v>
      </c>
      <c r="E3" s="56" t="s">
        <v>92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3826.67</v>
      </c>
      <c r="E4" s="33">
        <v>3893.33</v>
      </c>
      <c r="F4" s="31">
        <v>4280</v>
      </c>
      <c r="G4" s="35">
        <f t="shared" ref="G4:G13" si="0">(F4-E4)/E4</f>
        <v>9.9316009688364473E-2</v>
      </c>
      <c r="H4" s="35">
        <f t="shared" ref="H4:H13" si="1">+(F4-D4)/D4</f>
        <v>0.11846592468125025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2495</v>
      </c>
      <c r="E5" s="34">
        <v>2666.67</v>
      </c>
      <c r="F5" s="36">
        <v>2695</v>
      </c>
      <c r="G5" s="37">
        <f t="shared" si="0"/>
        <v>1.0623736720329072E-2</v>
      </c>
      <c r="H5" s="37">
        <f t="shared" si="1"/>
        <v>8.0160320641282562E-2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2090</v>
      </c>
      <c r="E6" s="33">
        <v>2510</v>
      </c>
      <c r="F6" s="31">
        <v>2380</v>
      </c>
      <c r="G6" s="35">
        <f t="shared" si="0"/>
        <v>-5.1792828685258967E-2</v>
      </c>
      <c r="H6" s="35">
        <f t="shared" si="1"/>
        <v>0.13875598086124402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2846.67</v>
      </c>
      <c r="E7" s="34">
        <v>3013.33</v>
      </c>
      <c r="F7" s="36">
        <v>3056</v>
      </c>
      <c r="G7" s="37">
        <f t="shared" si="0"/>
        <v>1.4160413894263181E-2</v>
      </c>
      <c r="H7" s="37">
        <f t="shared" si="1"/>
        <v>7.3535042699013203E-2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1213.33</v>
      </c>
      <c r="E8" s="33">
        <v>2030</v>
      </c>
      <c r="F8" s="31">
        <v>2133.33</v>
      </c>
      <c r="G8" s="35">
        <f t="shared" si="0"/>
        <v>5.0901477832512282E-2</v>
      </c>
      <c r="H8" s="35">
        <f t="shared" si="1"/>
        <v>0.7582438413292345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2388.33</v>
      </c>
      <c r="E9" s="34">
        <v>2680</v>
      </c>
      <c r="F9" s="36">
        <v>2798.33</v>
      </c>
      <c r="G9" s="37">
        <f t="shared" si="0"/>
        <v>4.4152985074626838E-2</v>
      </c>
      <c r="H9" s="37">
        <f t="shared" si="1"/>
        <v>0.17166806932040379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655</v>
      </c>
      <c r="E10" s="33">
        <v>793.33</v>
      </c>
      <c r="F10" s="31">
        <v>693.33</v>
      </c>
      <c r="G10" s="35">
        <f t="shared" si="0"/>
        <v>-0.12605094979390669</v>
      </c>
      <c r="H10" s="35">
        <f t="shared" si="1"/>
        <v>5.8519083969465709E-2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1840</v>
      </c>
      <c r="E11" s="34">
        <v>1920</v>
      </c>
      <c r="F11" s="36">
        <v>2040</v>
      </c>
      <c r="G11" s="37">
        <f t="shared" si="0"/>
        <v>6.25E-2</v>
      </c>
      <c r="H11" s="37">
        <f t="shared" si="1"/>
        <v>0.10869565217391304</v>
      </c>
    </row>
    <row r="12" spans="1:15" ht="15.75">
      <c r="A12" s="22">
        <v>9</v>
      </c>
      <c r="B12" s="24" t="s">
        <v>22</v>
      </c>
      <c r="C12" s="23" t="s">
        <v>23</v>
      </c>
      <c r="D12" s="33">
        <v>910</v>
      </c>
      <c r="E12" s="33">
        <v>1150</v>
      </c>
      <c r="F12" s="31">
        <v>1196</v>
      </c>
      <c r="G12" s="35">
        <f t="shared" si="0"/>
        <v>0.04</v>
      </c>
      <c r="H12" s="35">
        <f t="shared" si="1"/>
        <v>0.31428571428571428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1093.33</v>
      </c>
      <c r="E13" s="34">
        <v>1545</v>
      </c>
      <c r="F13" s="36">
        <v>1533.33</v>
      </c>
      <c r="G13" s="37">
        <f t="shared" si="0"/>
        <v>-7.5533980582524743E-3</v>
      </c>
      <c r="H13" s="37">
        <f t="shared" si="1"/>
        <v>0.40244025134222972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9"/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820</v>
      </c>
      <c r="E16" s="33"/>
      <c r="F16" s="31">
        <v>960</v>
      </c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2036</v>
      </c>
      <c r="E17" s="34">
        <v>2220</v>
      </c>
      <c r="F17" s="36">
        <v>2260</v>
      </c>
      <c r="G17" s="37">
        <f t="shared" ref="G17:G26" si="2">(F17-E17)/E17</f>
        <v>1.8018018018018018E-2</v>
      </c>
      <c r="H17" s="37">
        <f t="shared" ref="H17:H26" si="3">+(F17-D17)/D17</f>
        <v>0.1100196463654224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3390</v>
      </c>
      <c r="E18" s="33">
        <v>3530</v>
      </c>
      <c r="F18" s="31">
        <v>3580</v>
      </c>
      <c r="G18" s="35">
        <f t="shared" si="2"/>
        <v>1.4164305949008499E-2</v>
      </c>
      <c r="H18" s="35">
        <f t="shared" si="3"/>
        <v>5.6047197640117993E-2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820</v>
      </c>
      <c r="E19" s="34">
        <v>1240</v>
      </c>
      <c r="F19" s="36">
        <v>1170</v>
      </c>
      <c r="G19" s="37">
        <f t="shared" si="2"/>
        <v>-5.6451612903225805E-2</v>
      </c>
      <c r="H19" s="37">
        <f t="shared" si="3"/>
        <v>0.42682926829268292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980</v>
      </c>
      <c r="E20" s="33">
        <v>1363.33</v>
      </c>
      <c r="F20" s="31">
        <v>1265</v>
      </c>
      <c r="G20" s="35">
        <f t="shared" si="2"/>
        <v>-7.2124870720955261E-2</v>
      </c>
      <c r="H20" s="35">
        <f t="shared" si="3"/>
        <v>0.29081632653061223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1826.67</v>
      </c>
      <c r="E21" s="34">
        <v>1810</v>
      </c>
      <c r="F21" s="36">
        <v>1820</v>
      </c>
      <c r="G21" s="37">
        <f t="shared" si="2"/>
        <v>5.5248618784530384E-3</v>
      </c>
      <c r="H21" s="37">
        <f t="shared" si="3"/>
        <v>-3.6514531907788886E-3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1140</v>
      </c>
      <c r="E22" s="33"/>
      <c r="F22" s="31">
        <v>1360</v>
      </c>
      <c r="G22" s="35"/>
      <c r="H22" s="35">
        <f t="shared" si="3"/>
        <v>0.19298245614035087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1593.33</v>
      </c>
      <c r="E23" s="34">
        <v>1653.33</v>
      </c>
      <c r="F23" s="36">
        <v>1760</v>
      </c>
      <c r="G23" s="37">
        <f t="shared" si="2"/>
        <v>6.4518275238458184E-2</v>
      </c>
      <c r="H23" s="37">
        <f t="shared" si="3"/>
        <v>0.10460482134899869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1270</v>
      </c>
      <c r="E24" s="33">
        <v>1420</v>
      </c>
      <c r="F24" s="31">
        <v>1410</v>
      </c>
      <c r="G24" s="35">
        <f t="shared" si="2"/>
        <v>-7.0422535211267607E-3</v>
      </c>
      <c r="H24" s="35">
        <f t="shared" si="3"/>
        <v>0.11023622047244094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1552</v>
      </c>
      <c r="E25" s="34">
        <v>1693.33</v>
      </c>
      <c r="F25" s="36">
        <v>1600</v>
      </c>
      <c r="G25" s="37">
        <f t="shared" si="2"/>
        <v>-5.5116250228838995E-2</v>
      </c>
      <c r="H25" s="37">
        <f t="shared" si="3"/>
        <v>3.0927835051546393E-2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2290</v>
      </c>
      <c r="E26" s="33">
        <v>2650</v>
      </c>
      <c r="F26" s="31">
        <v>2660</v>
      </c>
      <c r="G26" s="35">
        <f t="shared" si="2"/>
        <v>3.7735849056603774E-3</v>
      </c>
      <c r="H26" s="35">
        <f t="shared" si="3"/>
        <v>0.16157205240174671</v>
      </c>
    </row>
    <row r="27" spans="1:14" ht="15.75">
      <c r="A27" s="19">
        <v>24</v>
      </c>
      <c r="B27" s="20" t="s">
        <v>50</v>
      </c>
      <c r="C27" s="21" t="s">
        <v>51</v>
      </c>
      <c r="D27" s="34">
        <v>831.67</v>
      </c>
      <c r="E27" s="34">
        <v>1022</v>
      </c>
      <c r="F27" s="36">
        <v>923.33</v>
      </c>
      <c r="G27" s="37">
        <f t="shared" ref="G27:G33" si="4">(F27-E27)/E27</f>
        <v>-9.6545988258316992E-2</v>
      </c>
      <c r="H27" s="37">
        <f t="shared" ref="H27:H33" si="5">+(F27-D27)/D27</f>
        <v>0.11021198311830424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1006.67</v>
      </c>
      <c r="E28" s="33">
        <v>1026.67</v>
      </c>
      <c r="F28" s="31">
        <v>1010</v>
      </c>
      <c r="G28" s="35">
        <f t="shared" si="4"/>
        <v>-1.6236960269609583E-2</v>
      </c>
      <c r="H28" s="35">
        <f t="shared" si="5"/>
        <v>3.3079360664369068E-3</v>
      </c>
    </row>
    <row r="29" spans="1:14" ht="15.75">
      <c r="A29" s="19">
        <v>26</v>
      </c>
      <c r="B29" s="20" t="s">
        <v>54</v>
      </c>
      <c r="C29" s="21" t="s">
        <v>55</v>
      </c>
      <c r="D29" s="34">
        <v>1186.67</v>
      </c>
      <c r="E29" s="34">
        <v>1270</v>
      </c>
      <c r="F29" s="36">
        <v>1310</v>
      </c>
      <c r="G29" s="37">
        <f t="shared" si="4"/>
        <v>3.1496062992125984E-2</v>
      </c>
      <c r="H29" s="37">
        <f t="shared" si="5"/>
        <v>0.10392948334414784</v>
      </c>
    </row>
    <row r="30" spans="1:14" ht="15.75">
      <c r="A30" s="22">
        <v>27</v>
      </c>
      <c r="B30" s="24" t="s">
        <v>56</v>
      </c>
      <c r="C30" s="23" t="s">
        <v>57</v>
      </c>
      <c r="D30" s="33">
        <v>410</v>
      </c>
      <c r="E30" s="33">
        <v>495</v>
      </c>
      <c r="F30" s="31">
        <v>440</v>
      </c>
      <c r="G30" s="35">
        <f t="shared" si="4"/>
        <v>-0.1111111111111111</v>
      </c>
      <c r="H30" s="35">
        <f t="shared" si="5"/>
        <v>7.3170731707317069E-2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2005</v>
      </c>
      <c r="E31" s="34">
        <v>2270</v>
      </c>
      <c r="F31" s="36">
        <v>2130</v>
      </c>
      <c r="G31" s="37">
        <f t="shared" si="4"/>
        <v>-6.1674008810572688E-2</v>
      </c>
      <c r="H31" s="37">
        <f t="shared" si="5"/>
        <v>6.2344139650872821E-2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2720</v>
      </c>
      <c r="E32" s="33">
        <v>2890</v>
      </c>
      <c r="F32" s="31">
        <v>2940</v>
      </c>
      <c r="G32" s="35">
        <f t="shared" si="4"/>
        <v>1.7301038062283738E-2</v>
      </c>
      <c r="H32" s="35">
        <f t="shared" si="5"/>
        <v>8.0882352941176475E-2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1000</v>
      </c>
      <c r="E33" s="34">
        <v>1010</v>
      </c>
      <c r="F33" s="36">
        <v>960</v>
      </c>
      <c r="G33" s="37">
        <f t="shared" si="4"/>
        <v>-4.9504950495049507E-2</v>
      </c>
      <c r="H33" s="37">
        <f t="shared" si="5"/>
        <v>-0.04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2025-08-27T09:30:09Z</dcterms:modified>
</cp:coreProperties>
</file>