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96" l="1"/>
  <c r="H22" i="96" l="1"/>
  <c r="G23" i="2"/>
  <c r="G17" i="2"/>
  <c r="H17" i="2" l="1"/>
  <c r="H23" i="2" l="1"/>
  <c r="G33" i="96" l="1"/>
  <c r="H33" i="96"/>
  <c r="G20" i="2" l="1"/>
  <c r="H20" i="2" l="1"/>
  <c r="G32" i="96" l="1"/>
  <c r="H32" i="96" l="1"/>
  <c r="G29" i="96"/>
  <c r="H24" i="96"/>
  <c r="H21" i="96"/>
  <c r="H7" i="2" l="1"/>
  <c r="G35" i="2"/>
  <c r="H29" i="96" l="1"/>
  <c r="G28" i="96"/>
  <c r="G12" i="96"/>
  <c r="G15" i="2" l="1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H23" i="96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H19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<sst xmlns="http://schemas.openxmlformats.org/spreadsheetml/2006/main" count="313" uniqueCount="97">
  <si>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</si>
  <si>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</si>
  <si>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</si>
  <si>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</si>
  <si>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</si>
  <si>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</si>
  <si>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</si>
  <si>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</si>
  <si>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</si>
  <si>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</si>
  <si>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</si>
  <si>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</si>
  <si>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</si>
  <si>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</si>
  <si>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</si>
  <si>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</si>
  <si>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</si>
  <si>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</si>
  <si>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</si>
  <si>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</si>
  <si>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</si>
  <si>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</si>
  <si>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</si>
  <si>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</si>
  <si>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</si>
  <si>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</si>
  <si>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</si>
  <si>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</si>
  <si>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</si>
  <si>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</si>
  <si>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</si>
  <si>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</si>
  <si>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</si>
  <si>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</si>
  <si>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</si>
  <si>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</si>
  <si>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</si>
  <si>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</si>
  <si>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</si>
  <si>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</si>
  <si>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</si>
  <si>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</si>
  <si>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</si>
  <si>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</si>
  <si>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</si>
  <si>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</si>
  <si>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</si>
  <si>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</si>
  <si>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</si>
  <si>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</si>
  <si>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</si>
  <si>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</si>
  <si>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</si>
  <si>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</si>
  <si>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</si>
  <si>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</si>
  <si>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</si>
  <si>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</si>
  <si>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</si>
  <si>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</si>
  <si>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</si>
  <si>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</si>
  <si>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</si>
  <si>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</si>
  <si>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</si>
  <si>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</si>
  <si>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</si>
  <si>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</si>
  <si>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</si>
  <si>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</si>
  <si>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</si>
  <si>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</si>
  <si>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</si>
  <si>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</si>
  <si>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</si>
  <si>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</si>
  <si>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</si>
  <si>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</si>
  <si>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</si>
  <si>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</si>
  <si>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</si>
  <si>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</si>
  <si>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</si>
  <si>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</si>
  <si>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</si>
  <si>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</si>
  <si>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</si>
  <si>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</si>
  <si>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</si>
  <si>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</si>
  <si>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</si>
  <si>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 week of Aug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</si>
  <si>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Aug</t>
    </r>
  </si>
  <si>
    <r>
      <t>4</t>
    </r>
    <r>
      <rPr>
        <vertAlign val="superscript"/>
        <sz val="11"/>
        <color indexed="8"/>
        <rFont val="Calibri"/>
        <family val="2"/>
      </rPr>
      <t>th</t>
    </r>
    <r>
      <rPr>
        <sz val="11"/>
        <color indexed="8"/>
        <rFont val="Calibri"/>
        <family val="2"/>
      </rPr>
      <t xml:space="preserve">  week of Aug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</si>
  <si>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Aug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</si>
  <si>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>week of Aug.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</si>
  <si>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 Aug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</si>
</sst>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6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9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" customWidth="1"/>
    <col min="3" max="3" width="20.855468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96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93</v>
      </c>
      <c r="E3" s="58" t="s">
        <v>91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2000</v>
      </c>
      <c r="E4" s="38">
        <v>2633.3333333333335</v>
      </c>
      <c r="F4" s="38">
        <v>2700</v>
      </c>
      <c r="G4" s="15">
        <f t="shared" ref="G4:G35" si="0">+(F4-E4)/E4</f>
        <v>2.5316455696202472E-2</v>
      </c>
      <c r="H4" s="4">
        <f t="shared" ref="H4:H35" si="1">+((F4-D4)/D4)</f>
        <v>0.35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1128.57</v>
      </c>
      <c r="E5" s="43">
        <v>1441.6666666666667</v>
      </c>
      <c r="F5" s="43">
        <v>1228.5714285714287</v>
      </c>
      <c r="G5" s="16">
        <f t="shared" si="0"/>
        <v>-0.14781172584640789</v>
      </c>
      <c r="H5" s="10">
        <f t="shared" si="1"/>
        <v>8.8608972922750689E-2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1028.57</v>
      </c>
      <c r="E6" s="46">
        <v>1300</v>
      </c>
      <c r="F6" s="46">
        <v>1358.3333333333333</v>
      </c>
      <c r="G6" s="18">
        <f t="shared" si="0"/>
        <v>4.4871794871794816E-2</v>
      </c>
      <c r="H6" s="4">
        <f t="shared" si="1"/>
        <v>0.32060368602363798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814.29</v>
      </c>
      <c r="E7" s="47">
        <v>950</v>
      </c>
      <c r="F7" s="47">
        <v>878.57142857142856</v>
      </c>
      <c r="G7" s="16">
        <f t="shared" si="0"/>
        <v>-7.5187969924812054E-2</v>
      </c>
      <c r="H7" s="10">
        <f t="shared" si="1"/>
        <v>7.8941689780580124E-2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1816.67</v>
      </c>
      <c r="E8" s="38">
        <v>1964.2857142857142</v>
      </c>
      <c r="F8" s="38">
        <v>1807.1428571428571</v>
      </c>
      <c r="G8" s="15">
        <f t="shared" si="0"/>
        <v>-7.9999999999999988E-2</v>
      </c>
      <c r="H8" s="4">
        <f t="shared" si="1"/>
        <v>-5.24428919789668E-3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775</v>
      </c>
      <c r="E9" s="47">
        <v>950</v>
      </c>
      <c r="F9" s="47">
        <v>750</v>
      </c>
      <c r="G9" s="16">
        <f t="shared" si="0"/>
        <v>-0.21052631578947367</v>
      </c>
      <c r="H9" s="10">
        <f t="shared" si="1"/>
        <v>-3.2258064516129031E-2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1185.71</v>
      </c>
      <c r="E10" s="38">
        <v>1514.2857142857142</v>
      </c>
      <c r="F10" s="38">
        <v>1335.7142857142858</v>
      </c>
      <c r="G10" s="15">
        <f t="shared" si="0"/>
        <v>-0.11792452830188671</v>
      </c>
      <c r="H10" s="4">
        <f t="shared" si="1"/>
        <v>0.12651009581962347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325</v>
      </c>
      <c r="E11" s="53">
        <v>343</v>
      </c>
      <c r="F11" s="53">
        <v>310.71428571428572</v>
      </c>
      <c r="G11" s="16">
        <f t="shared" si="0"/>
        <v>-9.4127446897126169E-2</v>
      </c>
      <c r="H11" s="10">
        <f t="shared" si="1"/>
        <v>-4.3956043956043932E-2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900</v>
      </c>
      <c r="E12" s="38">
        <v>1183.3333333333333</v>
      </c>
      <c r="F12" s="38">
        <v>1121.4285714285713</v>
      </c>
      <c r="G12" s="18">
        <f t="shared" si="0"/>
        <v>-5.2313883299798816E-2</v>
      </c>
      <c r="H12" s="4">
        <f t="shared" si="1"/>
        <v>0.24603174603174593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683.33</v>
      </c>
      <c r="E13" s="53">
        <v>828.57142857142856</v>
      </c>
      <c r="F13" s="53">
        <v>882.14285714285711</v>
      </c>
      <c r="G13" s="16">
        <f t="shared" si="0"/>
        <v>6.465517241379308E-2</v>
      </c>
      <c r="H13" s="10">
        <f t="shared" si="1"/>
        <v>0.29094706385327301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885.71</v>
      </c>
      <c r="E14" s="38">
        <v>1141.6666666666667</v>
      </c>
      <c r="F14" s="38">
        <v>1114.2857142857142</v>
      </c>
      <c r="G14" s="15">
        <f t="shared" si="0"/>
        <v>-2.3983315954118997E-2</v>
      </c>
      <c r="H14" s="4">
        <f t="shared" si="1"/>
        <v>0.2580706035674365</v>
      </c>
    </row>
    <row r="15" spans="1:17" ht="15.75">
      <c r="A15" s="1">
        <v>12</v>
      </c>
      <c r="B15" s="12" t="s">
        <v>26</v>
      </c>
      <c r="C15" s="13" t="s">
        <v>27</v>
      </c>
      <c r="D15" s="55">
        <v>340</v>
      </c>
      <c r="E15" s="47">
        <v>350</v>
      </c>
      <c r="F15" s="47">
        <v>320</v>
      </c>
      <c r="G15" s="16">
        <f t="shared" si="0"/>
        <v>-8.5714285714285715E-2</v>
      </c>
      <c r="H15" s="10">
        <f t="shared" si="1"/>
        <v>-5.8823529411764705E-2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433.33</v>
      </c>
      <c r="E16" s="38">
        <v>700</v>
      </c>
      <c r="F16" s="38"/>
      <c r="G16" s="15"/>
      <c r="H16" s="4"/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412.5</v>
      </c>
      <c r="E17" s="39">
        <v>537.5</v>
      </c>
      <c r="F17" s="39">
        <v>410</v>
      </c>
      <c r="G17" s="16">
        <f t="shared" si="0"/>
        <v>-0.23720930232558141</v>
      </c>
      <c r="H17" s="10">
        <f t="shared" si="1"/>
        <v>-6.0606060606060606E-3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1671.43</v>
      </c>
      <c r="E18" s="38">
        <v>1964.2857142857142</v>
      </c>
      <c r="F18" s="38">
        <v>1750</v>
      </c>
      <c r="G18" s="15">
        <f t="shared" si="0"/>
        <v>-0.10909090909090906</v>
      </c>
      <c r="H18" s="4">
        <f t="shared" si="1"/>
        <v>4.7007652130211817E-2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2266.67</v>
      </c>
      <c r="E19" s="39">
        <v>2171.4285714285716</v>
      </c>
      <c r="F19" s="39">
        <v>2142.8571428571427</v>
      </c>
      <c r="G19" s="16">
        <f t="shared" si="0"/>
        <v>-1.3157894736842254E-2</v>
      </c>
      <c r="H19" s="10">
        <f t="shared" si="1"/>
        <v>-5.4623238999438564E-2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570</v>
      </c>
      <c r="E20" s="38">
        <v>725</v>
      </c>
      <c r="F20" s="38">
        <v>783.33333333333337</v>
      </c>
      <c r="G20" s="15">
        <f t="shared" si="0"/>
        <v>8.0459770114942583E-2</v>
      </c>
      <c r="H20" s="4">
        <f t="shared" si="1"/>
        <v>0.37426900584795331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737.5</v>
      </c>
      <c r="E21" s="39">
        <v>950</v>
      </c>
      <c r="F21" s="39">
        <v>957.14285714285711</v>
      </c>
      <c r="G21" s="16">
        <f t="shared" si="0"/>
        <v>7.5187969924811688E-3</v>
      </c>
      <c r="H21" s="10">
        <f t="shared" si="1"/>
        <v>0.297820823244552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1320</v>
      </c>
      <c r="E22" s="38">
        <v>1462.5</v>
      </c>
      <c r="F22" s="38">
        <v>1428.5714285714287</v>
      </c>
      <c r="G22" s="15">
        <f t="shared" si="0"/>
        <v>-2.3199023199023134E-2</v>
      </c>
      <c r="H22" s="4">
        <f t="shared" si="1"/>
        <v>8.2251082251082325E-2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750</v>
      </c>
      <c r="E23" s="39">
        <v>675</v>
      </c>
      <c r="F23" s="39">
        <v>771.43</v>
      </c>
      <c r="G23" s="16">
        <f t="shared" si="0"/>
        <v>0.14285925925925919</v>
      </c>
      <c r="H23" s="10">
        <f t="shared" si="1"/>
        <v>2.8573333333333267E-2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1040</v>
      </c>
      <c r="E24" s="38">
        <v>1450</v>
      </c>
      <c r="F24" s="38">
        <v>1275</v>
      </c>
      <c r="G24" s="15">
        <f t="shared" si="0"/>
        <v>-0.1206896551724138</v>
      </c>
      <c r="H24" s="4">
        <f t="shared" si="1"/>
        <v>0.22596153846153846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1007.14</v>
      </c>
      <c r="E25" s="57">
        <v>1141.6666666666667</v>
      </c>
      <c r="F25" s="57">
        <v>1085.7142857142858</v>
      </c>
      <c r="G25" s="16">
        <f t="shared" si="0"/>
        <v>-4.9009384775808143E-2</v>
      </c>
      <c r="H25" s="10">
        <f t="shared" si="1"/>
        <v>7.8017242602106754E-2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1178.57</v>
      </c>
      <c r="E26" s="38">
        <v>1278</v>
      </c>
      <c r="F26" s="38">
        <v>1307.1428571428571</v>
      </c>
      <c r="G26" s="18">
        <f t="shared" si="0"/>
        <v>2.2803487592219961E-2</v>
      </c>
      <c r="H26" s="49">
        <f t="shared" si="1"/>
        <v>0.10909225344515572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1100</v>
      </c>
      <c r="E27" s="39">
        <v>1530</v>
      </c>
      <c r="F27" s="39">
        <v>1366.6666666666667</v>
      </c>
      <c r="G27" s="16">
        <f t="shared" si="0"/>
        <v>-0.10675381263616553</v>
      </c>
      <c r="H27" s="10">
        <f t="shared" si="1"/>
        <v>0.24242424242424249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464.29</v>
      </c>
      <c r="E28" s="38">
        <v>589.28571428571433</v>
      </c>
      <c r="F28" s="38">
        <v>619.28571428571433</v>
      </c>
      <c r="G28" s="15">
        <f t="shared" si="0"/>
        <v>5.0909090909090904E-2</v>
      </c>
      <c r="H28" s="4">
        <f t="shared" si="1"/>
        <v>0.33383384153377049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391.67</v>
      </c>
      <c r="E29" s="39">
        <v>487.5</v>
      </c>
      <c r="F29" s="39">
        <v>540</v>
      </c>
      <c r="G29" s="16">
        <f t="shared" si="0"/>
        <v>0.1076923076923077</v>
      </c>
      <c r="H29" s="10">
        <f t="shared" si="1"/>
        <v>0.37871167053897409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583.33000000000004</v>
      </c>
      <c r="E30" s="38">
        <v>528.57142857142856</v>
      </c>
      <c r="F30" s="38">
        <v>553.57142857142856</v>
      </c>
      <c r="G30" s="15">
        <f t="shared" si="0"/>
        <v>4.72972972972973E-2</v>
      </c>
      <c r="H30" s="4">
        <f t="shared" si="1"/>
        <v>-5.1014985391753351E-2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853.33</v>
      </c>
      <c r="E31" s="39">
        <v>1200</v>
      </c>
      <c r="F31" s="39">
        <v>1100</v>
      </c>
      <c r="G31" s="16">
        <f t="shared" si="0"/>
        <v>-8.3333333333333329E-2</v>
      </c>
      <c r="H31" s="10">
        <f t="shared" si="1"/>
        <v>0.2890675354200602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250</v>
      </c>
      <c r="E32" s="38">
        <v>300</v>
      </c>
      <c r="F32" s="38">
        <v>256.67</v>
      </c>
      <c r="G32" s="15">
        <f t="shared" si="0"/>
        <v>-0.14443333333333327</v>
      </c>
      <c r="H32" s="4">
        <f t="shared" si="1"/>
        <v>2.6680000000000065E-2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1600</v>
      </c>
      <c r="E33" s="39">
        <v>1678.5714285714287</v>
      </c>
      <c r="F33" s="39">
        <v>1614.2857142857142</v>
      </c>
      <c r="G33" s="16">
        <f t="shared" si="0"/>
        <v>-3.8297872340425629E-2</v>
      </c>
      <c r="H33" s="10">
        <f t="shared" si="1"/>
        <v>8.9285714285713882E-3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2157.14</v>
      </c>
      <c r="E34" s="38">
        <v>2480</v>
      </c>
      <c r="F34" s="38">
        <v>2466.6666666666665</v>
      </c>
      <c r="G34" s="18">
        <f t="shared" si="0"/>
        <v>-5.3763440860215665E-3</v>
      </c>
      <c r="H34" s="49">
        <f t="shared" si="1"/>
        <v>0.14348937327510808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/>
      <c r="E35" s="39">
        <v>500</v>
      </c>
      <c r="F35" s="39">
        <v>475</v>
      </c>
      <c r="G35" s="16">
        <f t="shared" si="0"/>
        <v>-0.05</v>
      </c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4"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95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94</v>
      </c>
      <c r="E3" s="56" t="s">
        <v>92</v>
      </c>
      <c r="F3" s="56" t="s">
        <v>94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3896</v>
      </c>
      <c r="E4" s="31">
        <v>4280</v>
      </c>
      <c r="F4" s="31">
        <v>4426.67</v>
      </c>
      <c r="G4" s="35">
        <f t="shared" ref="G4:G13" si="0">(F4-E4)/E4</f>
        <v>3.4268691588785066E-2</v>
      </c>
      <c r="H4" s="35">
        <f t="shared" ref="H4:H14" si="1">+(F4-D4)/D4</f>
        <v>0.13620893223819303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2516</v>
      </c>
      <c r="E5" s="36">
        <v>2695</v>
      </c>
      <c r="F5" s="36">
        <v>2340</v>
      </c>
      <c r="G5" s="37">
        <f t="shared" si="0"/>
        <v>-0.13172541743970315</v>
      </c>
      <c r="H5" s="37">
        <f t="shared" si="1"/>
        <v>-6.9952305246422888E-2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2165</v>
      </c>
      <c r="E6" s="31">
        <v>2380</v>
      </c>
      <c r="F6" s="31">
        <v>2390</v>
      </c>
      <c r="G6" s="35">
        <f t="shared" si="0"/>
        <v>4.2016806722689074E-3</v>
      </c>
      <c r="H6" s="35">
        <f t="shared" si="1"/>
        <v>0.10392609699769054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3096.67</v>
      </c>
      <c r="E7" s="36">
        <v>3056</v>
      </c>
      <c r="F7" s="36">
        <v>3035</v>
      </c>
      <c r="G7" s="37">
        <f t="shared" si="0"/>
        <v>-6.8717277486910998E-3</v>
      </c>
      <c r="H7" s="37">
        <f t="shared" si="1"/>
        <v>-1.991494088811532E-2</v>
      </c>
      <c r="K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1398</v>
      </c>
      <c r="E8" s="31">
        <v>2133.33</v>
      </c>
      <c r="F8" s="31">
        <v>1860</v>
      </c>
      <c r="G8" s="35">
        <f t="shared" si="0"/>
        <v>-0.12812363769318386</v>
      </c>
      <c r="H8" s="35">
        <f t="shared" si="1"/>
        <v>0.33047210300429186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2390</v>
      </c>
      <c r="E9" s="36">
        <v>2798.33</v>
      </c>
      <c r="F9" s="36">
        <v>2736</v>
      </c>
      <c r="G9" s="37">
        <f t="shared" si="0"/>
        <v>-2.227399913519847E-2</v>
      </c>
      <c r="H9" s="37">
        <f t="shared" si="1"/>
        <v>0.14476987447698744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613.33000000000004</v>
      </c>
      <c r="E10" s="31">
        <v>693.33</v>
      </c>
      <c r="F10" s="31">
        <v>628</v>
      </c>
      <c r="G10" s="35">
        <f t="shared" si="0"/>
        <v>-9.4226414550070012E-2</v>
      </c>
      <c r="H10" s="35">
        <f t="shared" si="1"/>
        <v>2.3918608253305655E-2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1720</v>
      </c>
      <c r="E11" s="36">
        <v>2040</v>
      </c>
      <c r="F11" s="36">
        <v>1990</v>
      </c>
      <c r="G11" s="37">
        <f t="shared" si="0"/>
        <v>-2.4509803921568627E-2</v>
      </c>
      <c r="H11" s="37">
        <f t="shared" si="1"/>
        <v>0.15697674418604651</v>
      </c>
    </row>
    <row r="12" spans="1:15" ht="15.75">
      <c r="A12" s="22">
        <v>9</v>
      </c>
      <c r="B12" s="24" t="s">
        <v>22</v>
      </c>
      <c r="C12" s="23" t="s">
        <v>23</v>
      </c>
      <c r="D12" s="33">
        <v>1015</v>
      </c>
      <c r="E12" s="31">
        <v>1196</v>
      </c>
      <c r="F12" s="31">
        <v>1240</v>
      </c>
      <c r="G12" s="35">
        <f t="shared" si="0"/>
        <v>3.678929765886288E-2</v>
      </c>
      <c r="H12" s="35">
        <f t="shared" si="1"/>
        <v>0.22167487684729065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1128</v>
      </c>
      <c r="E13" s="36">
        <v>1533.33</v>
      </c>
      <c r="F13" s="36">
        <v>1446.67</v>
      </c>
      <c r="G13" s="37">
        <f t="shared" si="0"/>
        <v>-5.6517514168508969E-2</v>
      </c>
      <c r="H13" s="37">
        <f t="shared" si="1"/>
        <v>0.28250886524822699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52"/>
      <c r="F14" s="52">
        <v>420</v>
      </c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1">
        <v>960</v>
      </c>
      <c r="F16" s="31"/>
      <c r="G16" s="35"/>
      <c r="H16" s="35"/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2046.67</v>
      </c>
      <c r="E17" s="36">
        <v>2260</v>
      </c>
      <c r="F17" s="36">
        <v>2182.5</v>
      </c>
      <c r="G17" s="37">
        <f t="shared" ref="G17:G26" si="2">(F17-E17)/E17</f>
        <v>-3.4292035398230086E-2</v>
      </c>
      <c r="H17" s="37">
        <f t="shared" ref="H17:H26" si="3">+(F17-D17)/D17</f>
        <v>6.6366341422896671E-2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3640</v>
      </c>
      <c r="E18" s="31">
        <v>3580</v>
      </c>
      <c r="F18" s="31">
        <v>3410</v>
      </c>
      <c r="G18" s="35">
        <f t="shared" si="2"/>
        <v>-4.7486033519553071E-2</v>
      </c>
      <c r="H18" s="35">
        <f t="shared" si="3"/>
        <v>-6.3186813186813184E-2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910</v>
      </c>
      <c r="E19" s="36">
        <v>1170</v>
      </c>
      <c r="F19" s="36">
        <v>1190</v>
      </c>
      <c r="G19" s="37">
        <f t="shared" si="2"/>
        <v>1.7094017094017096E-2</v>
      </c>
      <c r="H19" s="37">
        <f t="shared" si="3"/>
        <v>0.30769230769230771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1035</v>
      </c>
      <c r="E20" s="31">
        <v>1265</v>
      </c>
      <c r="F20" s="31">
        <v>1280</v>
      </c>
      <c r="G20" s="35">
        <f t="shared" si="2"/>
        <v>1.1857707509881422E-2</v>
      </c>
      <c r="H20" s="35">
        <f t="shared" si="3"/>
        <v>0.23671497584541062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1895</v>
      </c>
      <c r="E21" s="36">
        <v>1820</v>
      </c>
      <c r="F21" s="36">
        <v>1920</v>
      </c>
      <c r="G21" s="37">
        <f t="shared" si="2"/>
        <v>5.4945054945054944E-2</v>
      </c>
      <c r="H21" s="37">
        <f t="shared" si="3"/>
        <v>1.3192612137203167E-2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1150</v>
      </c>
      <c r="E22" s="31">
        <v>1360</v>
      </c>
      <c r="F22" s="31">
        <v>1380</v>
      </c>
      <c r="G22" s="35">
        <f t="shared" si="2"/>
        <v>1.4705882352941176E-2</v>
      </c>
      <c r="H22" s="35">
        <f t="shared" si="3"/>
        <v>0.2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1593.33</v>
      </c>
      <c r="E23" s="36">
        <v>1760</v>
      </c>
      <c r="F23" s="36">
        <v>1660</v>
      </c>
      <c r="G23" s="37">
        <f t="shared" si="2"/>
        <v>-5.6818181818181816E-2</v>
      </c>
      <c r="H23" s="37">
        <f t="shared" si="3"/>
        <v>4.1843183772351036E-2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1290</v>
      </c>
      <c r="E24" s="31">
        <v>1410</v>
      </c>
      <c r="F24" s="31">
        <v>1385</v>
      </c>
      <c r="G24" s="35">
        <f t="shared" si="2"/>
        <v>-1.7730496453900711E-2</v>
      </c>
      <c r="H24" s="35">
        <f t="shared" si="3"/>
        <v>7.3643410852713184E-2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1465</v>
      </c>
      <c r="E25" s="36">
        <v>1600</v>
      </c>
      <c r="F25" s="36">
        <v>1606.67</v>
      </c>
      <c r="G25" s="37">
        <f t="shared" si="2"/>
        <v>4.1687500000000457E-3</v>
      </c>
      <c r="H25" s="37">
        <f t="shared" si="3"/>
        <v>9.6703071672354993E-2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2320</v>
      </c>
      <c r="E26" s="31">
        <v>2660</v>
      </c>
      <c r="F26" s="31">
        <v>2640</v>
      </c>
      <c r="G26" s="35">
        <f t="shared" si="2"/>
        <v>-7.5187969924812026E-3</v>
      </c>
      <c r="H26" s="35">
        <f t="shared" si="3"/>
        <v>0.13793103448275862</v>
      </c>
    </row>
    <row r="27" spans="1:14" ht="15.75">
      <c r="A27" s="19">
        <v>24</v>
      </c>
      <c r="B27" s="20" t="s">
        <v>50</v>
      </c>
      <c r="C27" s="21" t="s">
        <v>51</v>
      </c>
      <c r="D27" s="34">
        <v>746.67</v>
      </c>
      <c r="E27" s="36">
        <v>923.33</v>
      </c>
      <c r="F27" s="36">
        <v>928.75</v>
      </c>
      <c r="G27" s="37">
        <f t="shared" ref="G27:G33" si="4">(F27-E27)/E27</f>
        <v>5.8700572926255606E-3</v>
      </c>
      <c r="H27" s="37">
        <f t="shared" ref="H27:H33" si="5">+(F27-D27)/D27</f>
        <v>0.24385605421404374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1050</v>
      </c>
      <c r="E28" s="31">
        <v>1010</v>
      </c>
      <c r="F28" s="31">
        <v>1050</v>
      </c>
      <c r="G28" s="35">
        <f t="shared" si="4"/>
        <v>3.9603960396039604E-2</v>
      </c>
      <c r="H28" s="35">
        <f t="shared" si="5"/>
        <v>0</v>
      </c>
    </row>
    <row r="29" spans="1:14" ht="15.75">
      <c r="A29" s="19">
        <v>26</v>
      </c>
      <c r="B29" s="20" t="s">
        <v>54</v>
      </c>
      <c r="C29" s="21" t="s">
        <v>55</v>
      </c>
      <c r="D29" s="34">
        <v>1192</v>
      </c>
      <c r="E29" s="36">
        <v>1310</v>
      </c>
      <c r="F29" s="36">
        <v>1344</v>
      </c>
      <c r="G29" s="37">
        <f t="shared" si="4"/>
        <v>2.5954198473282442E-2</v>
      </c>
      <c r="H29" s="37">
        <f t="shared" si="5"/>
        <v>0.12751677852348994</v>
      </c>
    </row>
    <row r="30" spans="1:14" ht="15.75">
      <c r="A30" s="22">
        <v>27</v>
      </c>
      <c r="B30" s="24" t="s">
        <v>56</v>
      </c>
      <c r="C30" s="23" t="s">
        <v>57</v>
      </c>
      <c r="D30" s="33">
        <v>390</v>
      </c>
      <c r="E30" s="31">
        <v>440</v>
      </c>
      <c r="F30" s="31">
        <v>420</v>
      </c>
      <c r="G30" s="35">
        <f t="shared" si="4"/>
        <v>-4.5454545454545456E-2</v>
      </c>
      <c r="H30" s="35">
        <f t="shared" si="5"/>
        <v>7.6923076923076927E-2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1990</v>
      </c>
      <c r="E31" s="36">
        <v>2130</v>
      </c>
      <c r="F31" s="36">
        <v>2050</v>
      </c>
      <c r="G31" s="37">
        <f t="shared" si="4"/>
        <v>-3.7558685446009391E-2</v>
      </c>
      <c r="H31" s="37">
        <f t="shared" si="5"/>
        <v>3.015075376884422E-2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2740</v>
      </c>
      <c r="E32" s="31">
        <v>2940</v>
      </c>
      <c r="F32" s="31">
        <v>3096.67</v>
      </c>
      <c r="G32" s="35">
        <f t="shared" si="4"/>
        <v>5.3289115646258531E-2</v>
      </c>
      <c r="H32" s="35">
        <f t="shared" si="5"/>
        <v>0.13017153284671534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973.33</v>
      </c>
      <c r="E33" s="36">
        <v>960</v>
      </c>
      <c r="F33" s="36">
        <v>920</v>
      </c>
      <c r="G33" s="37">
        <f t="shared" si="4"/>
        <v>-4.1666666666666664E-2</v>
      </c>
      <c r="H33" s="37">
        <f t="shared" si="5"/>
        <v>-5.479128353179296E-2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2025-09-04T09:32:49Z</dcterms:modified>
</cp:coreProperties>
</file>