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19" i="2" l="1"/>
  <c r="G16" i="2" l="1"/>
  <c r="H16" i="2" l="1"/>
  <c r="H23" i="96" l="1"/>
  <c r="G22" i="96" l="1"/>
  <c r="H22" i="96" l="1"/>
  <c r="G23" i="2"/>
  <c r="G17" i="2"/>
  <c r="H17" i="2" l="1"/>
  <c r="H23" i="2" l="1"/>
  <c r="G33" i="96" l="1"/>
  <c r="G20" i="2" l="1"/>
  <c r="H20" i="2" l="1"/>
  <c r="G32" i="96" l="1"/>
  <c r="H32" i="96" l="1"/>
  <c r="G29" i="96"/>
  <c r="H24" i="96"/>
  <c r="H21" i="96"/>
  <c r="H7" i="2" l="1"/>
  <c r="H29" i="96" l="1"/>
  <c r="G28" i="96"/>
  <c r="G12" i="96"/>
  <c r="G15" i="2" l="1"/>
  <c r="H15" i="2"/>
  <c r="H28" i="96" l="1"/>
  <c r="G13" i="2"/>
  <c r="H12" i="96"/>
  <c r="G11" i="2"/>
  <c r="H29" i="2" l="1"/>
  <c r="H13" i="2" l="1"/>
  <c r="G21" i="96" l="1"/>
  <c r="G25" i="96" l="1"/>
  <c r="H25" i="96" l="1"/>
  <c r="G23" i="96"/>
  <c r="H33" i="2" l="1"/>
  <c r="H34" i="2"/>
  <c r="G9" i="96" l="1"/>
  <c r="G20" i="96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<sst xmlns="http://schemas.openxmlformats.org/spreadsheetml/2006/main" count="317" uniqueCount="97">
  <si>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</si>
  <si>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</si>
  <si>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</si>
  <si>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</si>
  <si>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</si>
  <si>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</si>
  <si>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</si>
  <si>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</si>
  <si>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</si>
  <si>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</si>
  <si>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</si>
  <si>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</si>
  <si>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</si>
  <si>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</si>
  <si>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</si>
  <si>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</si>
  <si>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</si>
  <si>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</si>
  <si>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</si>
  <si>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</si>
  <si>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</si>
  <si>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</si>
  <si>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</si>
  <si>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</si>
  <si>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</si>
  <si>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</si>
  <si>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</si>
  <si>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</si>
  <si>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</si>
  <si>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</si>
  <si>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</si>
  <si>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</si>
  <si>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</si>
  <si>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</si>
  <si>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</si>
  <si>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</si>
  <si>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</si>
  <si>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</si>
  <si>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</si>
  <si>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</si>
  <si>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</si>
  <si>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</si>
  <si>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</si>
  <si>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</si>
  <si>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</si>
  <si>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</si>
  <si>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</si>
  <si>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</si>
  <si>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</si>
  <si>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</si>
  <si>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</si>
  <si>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</si>
  <si>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</si>
  <si>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</si>
  <si>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</si>
  <si>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</si>
  <si>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</si>
  <si>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</si>
  <si>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</si>
  <si>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</si>
  <si>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</si>
  <si>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</si>
  <si>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</si>
  <si>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</si>
  <si>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</si>
  <si>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</si>
  <si>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</si>
  <si>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</si>
  <si>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</si>
  <si>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</si>
  <si>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</si>
  <si>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</si>
  <si>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</si>
  <si>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</si>
  <si>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</si>
  <si>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</si>
  <si>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</si>
  <si>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</si>
  <si>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</si>
  <si>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</si>
  <si>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</si>
  <si>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</si>
  <si>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</si>
  <si>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</si>
  <si>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</si>
  <si>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</si>
  <si>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</si>
  <si>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</si>
  <si>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</si>
  <si>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</si>
  <si>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</si>
  <si>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Sep</t>
    </r>
  </si>
  <si>
    <r>
      <t>3</t>
    </r>
    <r>
      <rPr>
        <vertAlign val="superscript"/>
        <sz val="11"/>
        <color indexed="8"/>
        <rFont val="Calibri"/>
        <family val="2"/>
      </rPr>
      <t>rd</t>
    </r>
    <r>
      <rPr>
        <sz val="11"/>
        <color indexed="8"/>
        <rFont val="Calibri"/>
        <family val="2"/>
      </rPr>
      <t xml:space="preserve"> week of Sep</t>
    </r>
  </si>
  <si>
    <r>
      <t>4</t>
    </r>
    <r>
      <rPr>
        <vertAlign val="superscript"/>
        <sz val="11"/>
        <color indexed="8"/>
        <rFont val="Calibri"/>
        <family val="2"/>
      </rPr>
      <t>th</t>
    </r>
    <r>
      <rPr>
        <sz val="11"/>
        <color indexed="8"/>
        <rFont val="Calibri"/>
        <family val="2"/>
      </rPr>
      <t xml:space="preserve"> week of Sep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</si>
  <si>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 Sep. 2025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</si>
  <si>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Sep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</si>
  <si>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Sep.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</si>
</sst>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8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37" fillId="7" borderId="2" xfId="0" applyNumberFormat="1" applyFont="1" applyFill="1" applyBorder="1"/>
    <xf numFmtId="2" fontId="20" fillId="2" borderId="15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" zoomScaleNormal="100" workbookViewId="0">
      <selection activeCell="N9" sqref="N9"/>
    </sheetView>
  </sheetViews>
  <sheetFormatPr defaultColWidth="9.140625" defaultRowHeight="15"/>
  <cols>
    <col min="1" max="1" width="4.28515625" customWidth="1"/>
    <col min="2" max="2" width="15" customWidth="1"/>
    <col min="3" max="3" width="20.855468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4">
        <v>2024</v>
      </c>
      <c r="E2" s="65">
        <v>2025</v>
      </c>
      <c r="F2" s="66"/>
      <c r="G2" s="63" t="s">
        <v>94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58" t="s">
        <v>93</v>
      </c>
      <c r="E3" s="58" t="s">
        <v>92</v>
      </c>
      <c r="F3" s="58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2158.33</v>
      </c>
      <c r="E4" s="38">
        <v>2420</v>
      </c>
      <c r="F4" s="38">
        <v>2440</v>
      </c>
      <c r="G4" s="15">
        <f t="shared" ref="G4:G34" si="0">+(F4-E4)/E4</f>
        <v>8.2644628099173556E-3</v>
      </c>
      <c r="H4" s="4">
        <f t="shared" ref="H4:H34" si="1">+((F4-D4)/D4)</f>
        <v>0.1305036764535544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1275</v>
      </c>
      <c r="E5" s="43">
        <v>1130</v>
      </c>
      <c r="F5" s="43">
        <v>1208.3333333333333</v>
      </c>
      <c r="G5" s="16">
        <f t="shared" si="0"/>
        <v>6.9321533923303771E-2</v>
      </c>
      <c r="H5" s="10">
        <f t="shared" si="1"/>
        <v>-5.2287581699346462E-2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1275</v>
      </c>
      <c r="E6" s="46">
        <v>1116.6666666666667</v>
      </c>
      <c r="F6" s="46">
        <v>1237.5</v>
      </c>
      <c r="G6" s="18">
        <f t="shared" si="0"/>
        <v>0.10820895522388052</v>
      </c>
      <c r="H6" s="4">
        <f t="shared" si="1"/>
        <v>-2.9411764705882353E-2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958.33</v>
      </c>
      <c r="E7" s="47">
        <v>816.66666666666663</v>
      </c>
      <c r="F7" s="47">
        <v>950</v>
      </c>
      <c r="G7" s="16">
        <f t="shared" si="0"/>
        <v>0.16326530612244902</v>
      </c>
      <c r="H7" s="10">
        <f t="shared" si="1"/>
        <v>-8.6922041467970747E-3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2000</v>
      </c>
      <c r="E8" s="38">
        <v>1757.14</v>
      </c>
      <c r="F8" s="38">
        <v>1800</v>
      </c>
      <c r="G8" s="15">
        <f t="shared" si="0"/>
        <v>2.4391909580340723E-2</v>
      </c>
      <c r="H8" s="4">
        <f t="shared" si="1"/>
        <v>-0.1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880</v>
      </c>
      <c r="E9" s="47">
        <v>812.5</v>
      </c>
      <c r="F9" s="47">
        <v>771.42857142857144</v>
      </c>
      <c r="G9" s="16">
        <f t="shared" si="0"/>
        <v>-5.0549450549450529E-2</v>
      </c>
      <c r="H9" s="10">
        <f t="shared" si="1"/>
        <v>-0.12337662337662336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1310</v>
      </c>
      <c r="E10" s="38">
        <v>1316.67</v>
      </c>
      <c r="F10" s="38">
        <v>1408.3333333333333</v>
      </c>
      <c r="G10" s="15">
        <f t="shared" si="0"/>
        <v>6.9617545272037173E-2</v>
      </c>
      <c r="H10" s="4">
        <f t="shared" si="1"/>
        <v>7.5063613231552098E-2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370.83</v>
      </c>
      <c r="E11" s="53">
        <v>264.28571428571428</v>
      </c>
      <c r="F11" s="76">
        <v>405</v>
      </c>
      <c r="G11" s="16">
        <f t="shared" si="0"/>
        <v>0.53243243243243243</v>
      </c>
      <c r="H11" s="10">
        <f t="shared" si="1"/>
        <v>9.2144648491222433E-2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1060</v>
      </c>
      <c r="E12" s="38">
        <v>1166.6666666666667</v>
      </c>
      <c r="F12" s="38">
        <v>1150</v>
      </c>
      <c r="G12" s="18">
        <f t="shared" si="0"/>
        <v>-1.4285714285714349E-2</v>
      </c>
      <c r="H12" s="4">
        <f t="shared" si="1"/>
        <v>8.4905660377358486E-2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891.67</v>
      </c>
      <c r="E13" s="53">
        <v>760.71428571428567</v>
      </c>
      <c r="F13" s="53">
        <v>925</v>
      </c>
      <c r="G13" s="16">
        <f t="shared" si="0"/>
        <v>0.21596244131455408</v>
      </c>
      <c r="H13" s="10">
        <f t="shared" si="1"/>
        <v>3.737929951663737E-2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733.33</v>
      </c>
      <c r="E14" s="38">
        <v>950</v>
      </c>
      <c r="F14" s="38">
        <v>1000</v>
      </c>
      <c r="G14" s="15">
        <f t="shared" si="0"/>
        <v>5.2631578947368418E-2</v>
      </c>
      <c r="H14" s="4">
        <f t="shared" si="1"/>
        <v>0.36364256201164541</v>
      </c>
    </row>
    <row r="15" spans="1:17" ht="15.75">
      <c r="A15" s="1">
        <v>12</v>
      </c>
      <c r="B15" s="12" t="s">
        <v>26</v>
      </c>
      <c r="C15" s="13" t="s">
        <v>27</v>
      </c>
      <c r="D15" s="55">
        <v>337.5</v>
      </c>
      <c r="E15" s="47">
        <v>356.25</v>
      </c>
      <c r="F15" s="47">
        <v>287.5</v>
      </c>
      <c r="G15" s="16">
        <f t="shared" si="0"/>
        <v>-0.19298245614035087</v>
      </c>
      <c r="H15" s="10">
        <f t="shared" si="1"/>
        <v>-0.14814814814814814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525</v>
      </c>
      <c r="E16" s="38">
        <v>400</v>
      </c>
      <c r="F16" s="38">
        <v>483.33333333333331</v>
      </c>
      <c r="G16" s="15">
        <f t="shared" si="0"/>
        <v>0.20833333333333329</v>
      </c>
      <c r="H16" s="4">
        <f t="shared" si="1"/>
        <v>-7.9365079365079402E-2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666.67</v>
      </c>
      <c r="E17" s="39">
        <v>400</v>
      </c>
      <c r="F17" s="39">
        <v>483.33333333333331</v>
      </c>
      <c r="G17" s="16">
        <f t="shared" si="0"/>
        <v>0.20833333333333329</v>
      </c>
      <c r="H17" s="10">
        <f t="shared" si="1"/>
        <v>-0.27500362498187508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1608.33</v>
      </c>
      <c r="E18" s="38">
        <v>1828.5714285714287</v>
      </c>
      <c r="F18" s="38">
        <v>1714.2857142857142</v>
      </c>
      <c r="G18" s="15">
        <f t="shared" si="0"/>
        <v>-6.2500000000000083E-2</v>
      </c>
      <c r="H18" s="4">
        <f t="shared" si="1"/>
        <v>6.5879337129640253E-2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2325</v>
      </c>
      <c r="E19" s="39">
        <v>2021.4285714285713</v>
      </c>
      <c r="F19" s="39">
        <v>1864.2857142857142</v>
      </c>
      <c r="G19" s="16">
        <f t="shared" si="0"/>
        <v>-7.7738515901060054E-2</v>
      </c>
      <c r="H19" s="10">
        <f>+((F19-D19)/D19)</f>
        <v>-0.1981566820276498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650</v>
      </c>
      <c r="E20" s="38">
        <v>800</v>
      </c>
      <c r="F20" s="38">
        <v>875</v>
      </c>
      <c r="G20" s="15">
        <f t="shared" si="0"/>
        <v>9.375E-2</v>
      </c>
      <c r="H20" s="4">
        <f t="shared" si="1"/>
        <v>0.34615384615384615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800</v>
      </c>
      <c r="E21" s="39">
        <v>1066.67</v>
      </c>
      <c r="F21" s="39">
        <v>850</v>
      </c>
      <c r="G21" s="16">
        <f t="shared" si="0"/>
        <v>-0.2031274902265931</v>
      </c>
      <c r="H21" s="10">
        <f t="shared" si="1"/>
        <v>6.25E-2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1340</v>
      </c>
      <c r="E22" s="38">
        <v>1271.4285714285713</v>
      </c>
      <c r="F22" s="38">
        <v>1280</v>
      </c>
      <c r="G22" s="15">
        <f t="shared" si="0"/>
        <v>6.7415730337079425E-3</v>
      </c>
      <c r="H22" s="4">
        <f t="shared" si="1"/>
        <v>-4.4776119402985072E-2</v>
      </c>
    </row>
    <row r="23" spans="1:17" ht="15.75">
      <c r="A23" s="11">
        <v>20</v>
      </c>
      <c r="B23" s="12" t="s">
        <v>41</v>
      </c>
      <c r="C23" s="14" t="s">
        <v>42</v>
      </c>
      <c r="D23" s="55">
        <v>637.5</v>
      </c>
      <c r="E23" s="39">
        <v>658.33333333333337</v>
      </c>
      <c r="F23" s="39">
        <v>643.75</v>
      </c>
      <c r="G23" s="16">
        <f t="shared" si="0"/>
        <v>-2.2151898734177271E-2</v>
      </c>
      <c r="H23" s="10">
        <f t="shared" si="1"/>
        <v>9.8039215686274508E-3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968.75</v>
      </c>
      <c r="E24" s="38">
        <v>1233.33</v>
      </c>
      <c r="F24" s="38">
        <v>1200</v>
      </c>
      <c r="G24" s="15">
        <f t="shared" si="0"/>
        <v>-2.7024397363236058E-2</v>
      </c>
      <c r="H24" s="4">
        <f t="shared" si="1"/>
        <v>0.23870967741935484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941.67</v>
      </c>
      <c r="E25" s="57">
        <v>985.71428571428567</v>
      </c>
      <c r="F25" s="57">
        <v>1078.5714285714287</v>
      </c>
      <c r="G25" s="16">
        <f t="shared" si="0"/>
        <v>9.4202898550724792E-2</v>
      </c>
      <c r="H25" s="10">
        <f t="shared" si="1"/>
        <v>0.14538153341555823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1160</v>
      </c>
      <c r="E26" s="38">
        <v>1140</v>
      </c>
      <c r="F26" s="38">
        <v>1100</v>
      </c>
      <c r="G26" s="18">
        <f t="shared" si="0"/>
        <v>-3.5087719298245612E-2</v>
      </c>
      <c r="H26" s="49">
        <f t="shared" si="1"/>
        <v>-5.1724137931034482E-2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1250</v>
      </c>
      <c r="E27" s="39">
        <v>1114.2857142857142</v>
      </c>
      <c r="F27" s="39">
        <v>1387.5</v>
      </c>
      <c r="G27" s="16">
        <f t="shared" si="0"/>
        <v>0.24519230769230776</v>
      </c>
      <c r="H27" s="10">
        <f t="shared" si="1"/>
        <v>0.11</v>
      </c>
      <c r="J27" t="s">
        <v>64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692.5</v>
      </c>
      <c r="E28" s="38">
        <v>685.71428571428567</v>
      </c>
      <c r="F28" s="38">
        <v>625</v>
      </c>
      <c r="G28" s="15">
        <f t="shared" si="0"/>
        <v>-8.8541666666666602E-2</v>
      </c>
      <c r="H28" s="4">
        <f t="shared" si="1"/>
        <v>-9.7472924187725629E-2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556.25</v>
      </c>
      <c r="E29" s="39">
        <v>558.33333333333337</v>
      </c>
      <c r="F29" s="39">
        <v>512.5</v>
      </c>
      <c r="G29" s="16">
        <f t="shared" si="0"/>
        <v>-8.2089552238806027E-2</v>
      </c>
      <c r="H29" s="10">
        <f t="shared" si="1"/>
        <v>-7.8651685393258425E-2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641.66999999999996</v>
      </c>
      <c r="E30" s="38">
        <v>628.57142857142856</v>
      </c>
      <c r="F30" s="38">
        <v>578.57142857142856</v>
      </c>
      <c r="G30" s="15">
        <f t="shared" si="0"/>
        <v>-7.9545454545454544E-2</v>
      </c>
      <c r="H30" s="4">
        <f t="shared" si="1"/>
        <v>-9.8334925161798759E-2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754.17</v>
      </c>
      <c r="E31" s="39">
        <v>928.57142857142856</v>
      </c>
      <c r="F31" s="39">
        <v>1014.2857142857143</v>
      </c>
      <c r="G31" s="16">
        <f t="shared" si="0"/>
        <v>9.2307692307692382E-2</v>
      </c>
      <c r="H31" s="10">
        <f t="shared" si="1"/>
        <v>0.34490329008806286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255</v>
      </c>
      <c r="E32" s="38">
        <v>175</v>
      </c>
      <c r="F32" s="38">
        <v>295</v>
      </c>
      <c r="G32" s="15">
        <f t="shared" si="0"/>
        <v>0.68571428571428572</v>
      </c>
      <c r="H32" s="4">
        <f t="shared" si="1"/>
        <v>0.15686274509803921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1491.67</v>
      </c>
      <c r="E33" s="39">
        <v>1571.4285714285713</v>
      </c>
      <c r="F33" s="39">
        <v>1660</v>
      </c>
      <c r="G33" s="16">
        <f t="shared" si="0"/>
        <v>5.6363636363636428E-2</v>
      </c>
      <c r="H33" s="10">
        <f t="shared" si="1"/>
        <v>0.11284667520296039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1870</v>
      </c>
      <c r="E34" s="38">
        <v>2116.6666666666665</v>
      </c>
      <c r="F34" s="38">
        <v>2187.5</v>
      </c>
      <c r="G34" s="18">
        <f t="shared" si="0"/>
        <v>3.3464566929133931E-2</v>
      </c>
      <c r="H34" s="49">
        <f t="shared" si="1"/>
        <v>0.1697860962566845</v>
      </c>
      <c r="J34" t="s">
        <v>64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>
        <v>400</v>
      </c>
      <c r="E35" s="39"/>
      <c r="F35" s="39">
        <v>450</v>
      </c>
      <c r="G35" s="16"/>
      <c r="H35" s="10"/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  <c r="L36" t="s">
        <v>64</v>
      </c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B4" workbookViewId="0">
      <selection activeCell="N14" sqref="N14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5" ht="57" customHeight="1">
      <c r="A2" s="69" t="s">
        <v>1</v>
      </c>
      <c r="B2" s="70"/>
      <c r="C2" s="71"/>
      <c r="D2" s="50">
        <v>2024</v>
      </c>
      <c r="E2" s="75">
        <v>2025</v>
      </c>
      <c r="F2" s="75"/>
      <c r="G2" s="72" t="s">
        <v>96</v>
      </c>
      <c r="H2" s="72"/>
      <c r="I2" t="s">
        <v>64</v>
      </c>
      <c r="M2" t="s">
        <v>64</v>
      </c>
    </row>
    <row r="3" spans="1:15" ht="32.25">
      <c r="A3" s="73" t="s">
        <v>2</v>
      </c>
      <c r="B3" s="74"/>
      <c r="C3" s="25" t="s">
        <v>3</v>
      </c>
      <c r="D3" s="56" t="s">
        <v>95</v>
      </c>
      <c r="E3" s="56" t="s">
        <v>91</v>
      </c>
      <c r="F3" s="56" t="s">
        <v>95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3820</v>
      </c>
      <c r="E4" s="33">
        <v>4168</v>
      </c>
      <c r="F4" s="31">
        <v>4320</v>
      </c>
      <c r="G4" s="35">
        <f t="shared" ref="G4:G14" si="0">(F4-E4)/E4</f>
        <v>3.6468330134357005E-2</v>
      </c>
      <c r="H4" s="35">
        <f t="shared" ref="H4:H13" si="1">+(F4-D4)/D4</f>
        <v>0.13089005235602094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2660</v>
      </c>
      <c r="E5" s="34">
        <v>2595</v>
      </c>
      <c r="F5" s="36">
        <v>2656</v>
      </c>
      <c r="G5" s="37">
        <f t="shared" si="0"/>
        <v>2.3506743737957612E-2</v>
      </c>
      <c r="H5" s="37">
        <f t="shared" si="1"/>
        <v>-1.5037593984962407E-3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2225</v>
      </c>
      <c r="E6" s="33">
        <v>2190</v>
      </c>
      <c r="F6" s="31">
        <v>2240</v>
      </c>
      <c r="G6" s="35">
        <f t="shared" si="0"/>
        <v>2.2831050228310501E-2</v>
      </c>
      <c r="H6" s="35">
        <f t="shared" si="1"/>
        <v>6.7415730337078653E-3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3076</v>
      </c>
      <c r="E7" s="34">
        <v>2930</v>
      </c>
      <c r="F7" s="36">
        <v>2936</v>
      </c>
      <c r="G7" s="37">
        <f t="shared" si="0"/>
        <v>2.0477815699658703E-3</v>
      </c>
      <c r="H7" s="37">
        <f t="shared" si="1"/>
        <v>-4.5513654096228866E-2</v>
      </c>
      <c r="K7" t="s">
        <v>64</v>
      </c>
      <c r="L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1293.33</v>
      </c>
      <c r="E8" s="33">
        <v>1940</v>
      </c>
      <c r="F8" s="31">
        <v>1840</v>
      </c>
      <c r="G8" s="35">
        <f t="shared" si="0"/>
        <v>-5.1546391752577317E-2</v>
      </c>
      <c r="H8" s="35">
        <f t="shared" si="1"/>
        <v>0.42268407908267813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2546.67</v>
      </c>
      <c r="E9" s="34">
        <v>2776</v>
      </c>
      <c r="F9" s="36">
        <v>2793.33</v>
      </c>
      <c r="G9" s="37">
        <f t="shared" si="0"/>
        <v>6.2427953890489656E-3</v>
      </c>
      <c r="H9" s="37">
        <f t="shared" si="1"/>
        <v>9.6855894167677731E-2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594</v>
      </c>
      <c r="E10" s="33">
        <v>566.66</v>
      </c>
      <c r="F10" s="31">
        <v>610</v>
      </c>
      <c r="G10" s="35">
        <f t="shared" si="0"/>
        <v>7.6483252744149993E-2</v>
      </c>
      <c r="H10" s="35">
        <f t="shared" si="1"/>
        <v>2.6936026936026935E-2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1826</v>
      </c>
      <c r="E11" s="34">
        <v>2015</v>
      </c>
      <c r="F11" s="36">
        <v>2080</v>
      </c>
      <c r="G11" s="37">
        <f t="shared" si="0"/>
        <v>3.2258064516129031E-2</v>
      </c>
      <c r="H11" s="37">
        <f t="shared" si="1"/>
        <v>0.13910186199342825</v>
      </c>
    </row>
    <row r="12" spans="1:15" ht="15.75">
      <c r="A12" s="22">
        <v>9</v>
      </c>
      <c r="B12" s="24" t="s">
        <v>22</v>
      </c>
      <c r="C12" s="23" t="s">
        <v>23</v>
      </c>
      <c r="D12" s="33">
        <v>1212.5</v>
      </c>
      <c r="E12" s="33">
        <v>1092</v>
      </c>
      <c r="F12" s="31">
        <v>1120</v>
      </c>
      <c r="G12" s="35">
        <f t="shared" si="0"/>
        <v>2.564102564102564E-2</v>
      </c>
      <c r="H12" s="35">
        <f t="shared" si="1"/>
        <v>-7.628865979381444E-2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1065</v>
      </c>
      <c r="E13" s="34">
        <v>1277.5</v>
      </c>
      <c r="F13" s="36">
        <v>1280</v>
      </c>
      <c r="G13" s="37">
        <f t="shared" si="0"/>
        <v>1.9569471624266144E-3</v>
      </c>
      <c r="H13" s="37">
        <f t="shared" si="1"/>
        <v>0.20187793427230047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>
        <v>580</v>
      </c>
      <c r="E14" s="77">
        <v>510</v>
      </c>
      <c r="F14" s="52"/>
      <c r="G14" s="35"/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3"/>
      <c r="F16" s="31"/>
      <c r="G16" s="35"/>
      <c r="H16" s="35"/>
      <c r="L16" t="s">
        <v>64</v>
      </c>
      <c r="M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1990</v>
      </c>
      <c r="E17" s="34">
        <v>2295</v>
      </c>
      <c r="F17" s="36">
        <v>2186.67</v>
      </c>
      <c r="G17" s="37">
        <f t="shared" ref="G17:G26" si="2">(F17-E17)/E17</f>
        <v>-4.7202614379084934E-2</v>
      </c>
      <c r="H17" s="37">
        <f t="shared" ref="H17:H26" si="3">+(F17-D17)/D17</f>
        <v>9.882914572864325E-2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3610</v>
      </c>
      <c r="E18" s="33">
        <v>3440</v>
      </c>
      <c r="F18" s="31">
        <v>3520</v>
      </c>
      <c r="G18" s="35">
        <f t="shared" si="2"/>
        <v>2.3255813953488372E-2</v>
      </c>
      <c r="H18" s="35">
        <f t="shared" si="3"/>
        <v>-2.4930747922437674E-2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1020</v>
      </c>
      <c r="E19" s="34">
        <v>1130</v>
      </c>
      <c r="F19" s="36">
        <v>1190</v>
      </c>
      <c r="G19" s="37">
        <f t="shared" si="2"/>
        <v>5.3097345132743362E-2</v>
      </c>
      <c r="H19" s="37">
        <f t="shared" si="3"/>
        <v>0.16666666666666666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1085</v>
      </c>
      <c r="E20" s="33">
        <v>1253.33</v>
      </c>
      <c r="F20" s="31">
        <v>1153.33</v>
      </c>
      <c r="G20" s="35">
        <f t="shared" si="2"/>
        <v>-7.9787446243208104E-2</v>
      </c>
      <c r="H20" s="35">
        <f t="shared" si="3"/>
        <v>6.2976958525345558E-2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1910</v>
      </c>
      <c r="E21" s="34">
        <v>1860</v>
      </c>
      <c r="F21" s="36">
        <v>1920</v>
      </c>
      <c r="G21" s="37">
        <f t="shared" si="2"/>
        <v>3.2258064516129031E-2</v>
      </c>
      <c r="H21" s="37">
        <f t="shared" si="3"/>
        <v>5.235602094240838E-3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1026.67</v>
      </c>
      <c r="E22" s="33">
        <v>1215</v>
      </c>
      <c r="F22" s="31">
        <v>1106.67</v>
      </c>
      <c r="G22" s="35">
        <f t="shared" si="2"/>
        <v>-8.9160493827160431E-2</v>
      </c>
      <c r="H22" s="35">
        <f t="shared" si="3"/>
        <v>7.7921824929139835E-2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1406.67</v>
      </c>
      <c r="E23" s="34">
        <v>1540</v>
      </c>
      <c r="F23" s="36">
        <v>1546.67</v>
      </c>
      <c r="G23" s="37">
        <f t="shared" si="2"/>
        <v>4.3311688311688783E-3</v>
      </c>
      <c r="H23" s="37">
        <f t="shared" si="3"/>
        <v>9.952583050751064E-2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1206.67</v>
      </c>
      <c r="E24" s="33">
        <v>1210</v>
      </c>
      <c r="F24" s="31">
        <v>1360</v>
      </c>
      <c r="G24" s="35">
        <f t="shared" si="2"/>
        <v>0.12396694214876033</v>
      </c>
      <c r="H24" s="35">
        <f t="shared" si="3"/>
        <v>0.12706870975494536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1466.67</v>
      </c>
      <c r="E25" s="34">
        <v>1504</v>
      </c>
      <c r="F25" s="36">
        <v>1420</v>
      </c>
      <c r="G25" s="37">
        <f t="shared" si="2"/>
        <v>-5.5851063829787231E-2</v>
      </c>
      <c r="H25" s="37">
        <f t="shared" si="3"/>
        <v>-3.1820382226404077E-2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2520</v>
      </c>
      <c r="E26" s="33">
        <v>2545</v>
      </c>
      <c r="F26" s="31"/>
      <c r="G26" s="35"/>
      <c r="H26" s="35"/>
    </row>
    <row r="27" spans="1:14" ht="15.75">
      <c r="A27" s="19">
        <v>24</v>
      </c>
      <c r="B27" s="20" t="s">
        <v>50</v>
      </c>
      <c r="C27" s="21" t="s">
        <v>51</v>
      </c>
      <c r="D27" s="34">
        <v>892</v>
      </c>
      <c r="E27" s="34">
        <v>976</v>
      </c>
      <c r="F27" s="36">
        <v>931.66</v>
      </c>
      <c r="G27" s="37">
        <f t="shared" ref="G27:G33" si="4">(F27-E27)/E27</f>
        <v>-4.5430327868852489E-2</v>
      </c>
      <c r="H27" s="37">
        <f t="shared" ref="H27:H33" si="5">+(F27-D27)/D27</f>
        <v>4.4461883408071716E-2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1026.67</v>
      </c>
      <c r="E28" s="33">
        <v>1020</v>
      </c>
      <c r="F28" s="31">
        <v>940</v>
      </c>
      <c r="G28" s="35">
        <f t="shared" si="4"/>
        <v>-7.8431372549019607E-2</v>
      </c>
      <c r="H28" s="35">
        <f t="shared" si="5"/>
        <v>-8.441855708260694E-2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1040</v>
      </c>
      <c r="E29" s="34">
        <v>1320</v>
      </c>
      <c r="F29" s="36">
        <v>1333.33</v>
      </c>
      <c r="G29" s="37">
        <f t="shared" si="4"/>
        <v>1.0098484848484794E-2</v>
      </c>
      <c r="H29" s="37">
        <f t="shared" si="5"/>
        <v>0.28204807692307687</v>
      </c>
    </row>
    <row r="30" spans="1:14" ht="15.75">
      <c r="A30" s="22">
        <v>27</v>
      </c>
      <c r="B30" s="24" t="s">
        <v>56</v>
      </c>
      <c r="C30" s="23" t="s">
        <v>57</v>
      </c>
      <c r="D30" s="33">
        <v>405</v>
      </c>
      <c r="E30" s="33">
        <v>380</v>
      </c>
      <c r="F30" s="31">
        <v>420</v>
      </c>
      <c r="G30" s="35">
        <f t="shared" si="4"/>
        <v>0.10526315789473684</v>
      </c>
      <c r="H30" s="35">
        <f t="shared" si="5"/>
        <v>3.7037037037037035E-2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2026.67</v>
      </c>
      <c r="E31" s="34">
        <v>1960</v>
      </c>
      <c r="F31" s="36">
        <v>2100</v>
      </c>
      <c r="G31" s="37">
        <f t="shared" si="4"/>
        <v>7.1428571428571425E-2</v>
      </c>
      <c r="H31" s="37">
        <f t="shared" si="5"/>
        <v>3.6182506278772529E-2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2693.33</v>
      </c>
      <c r="E32" s="33">
        <v>3190</v>
      </c>
      <c r="F32" s="31">
        <v>3240</v>
      </c>
      <c r="G32" s="35">
        <f t="shared" si="4"/>
        <v>1.5673981191222569E-2</v>
      </c>
      <c r="H32" s="35">
        <f t="shared" si="5"/>
        <v>0.20297178585617065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920</v>
      </c>
      <c r="E33" s="34">
        <v>960</v>
      </c>
      <c r="F33" s="36">
        <v>960</v>
      </c>
      <c r="G33" s="37">
        <f t="shared" si="4"/>
        <v>0</v>
      </c>
      <c r="H33" s="37">
        <f t="shared" si="5"/>
        <v>4.3478260869565216E-2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2025-10-02T07:18:46Z</dcterms:modified>
</cp:coreProperties>
</file>