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rices\Weekly Reports\Fish Prices-2025\Jun\"/>
    </mc:Choice>
  </mc:AlternateContent>
  <xr:revisionPtr revIDLastSave="0" documentId="13_ncr:1_{440DE56D-99E4-437C-BA44-7F286719CD9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G33" i="96"/>
  <c r="G35" i="2"/>
  <c r="H35" i="2"/>
  <c r="H26" i="96" l="1"/>
  <c r="G21" i="96" l="1"/>
  <c r="G12" i="96" l="1"/>
  <c r="H24" i="96" l="1"/>
  <c r="H21" i="96"/>
  <c r="H12" i="96"/>
  <c r="G25" i="96" l="1"/>
  <c r="H25" i="96" l="1"/>
  <c r="H23" i="96"/>
  <c r="G32" i="96"/>
  <c r="G26" i="96"/>
  <c r="G23" i="96"/>
  <c r="H33" i="2" l="1"/>
  <c r="H34" i="2"/>
  <c r="G9" i="96" l="1"/>
  <c r="G23" i="2" l="1"/>
  <c r="G20" i="96" l="1"/>
  <c r="H23" i="2" l="1"/>
  <c r="G20" i="2" l="1"/>
  <c r="H18" i="96" l="1"/>
  <c r="G18" i="96"/>
  <c r="H16" i="2" l="1"/>
  <c r="G16" i="2" l="1"/>
  <c r="H15" i="2" l="1"/>
  <c r="G21" i="2" l="1"/>
  <c r="H11" i="96" l="1"/>
  <c r="H7" i="2" l="1"/>
  <c r="G7" i="2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<sst xmlns="http://schemas.openxmlformats.org/spreadsheetml/2006/main" count="296" uniqueCount="97">
  <si>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</si>
  <si>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</si>
  <si>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</si>
  <si>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</si>
  <si>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</si>
  <si>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</si>
  <si>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</si>
  <si>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</si>
  <si>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</si>
  <si>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</si>
  <si>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</si>
  <si>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</si>
  <si>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</si>
  <si>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</si>
  <si>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</si>
  <si>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</si>
  <si>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</si>
  <si>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</si>
  <si>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</si>
  <si>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</si>
  <si>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</si>
  <si>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</si>
  <si>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</si>
  <si>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</si>
  <si>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</si>
  <si>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</si>
  <si>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</si>
  <si>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</si>
  <si>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</si>
  <si>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</si>
  <si>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</si>
  <si>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</si>
  <si>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</si>
  <si>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</si>
  <si>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</si>
  <si>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</si>
  <si>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</si>
  <si>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</si>
  <si>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</si>
  <si>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</si>
  <si>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</si>
  <si>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</si>
  <si>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</si>
  <si>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</si>
  <si>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</si>
  <si>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</si>
  <si>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</si>
  <si>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</si>
  <si>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</si>
  <si>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</si>
  <si>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</si>
  <si>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</si>
  <si>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</si>
  <si>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</si>
  <si>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</si>
  <si>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</si>
  <si>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</si>
  <si>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</si>
  <si>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</si>
  <si>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</si>
  <si>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</si>
  <si>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</si>
  <si>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</si>
  <si>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</si>
  <si>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</si>
  <si>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</si>
  <si>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</si>
  <si>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</si>
  <si>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</si>
  <si>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</si>
  <si>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</si>
  <si>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</si>
  <si>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</si>
  <si>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</si>
  <si>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</si>
  <si>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</si>
  <si>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</si>
  <si>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</si>
  <si>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</si>
  <si>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</si>
  <si>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</si>
  <si>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</si>
  <si>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</si>
  <si>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</si>
  <si>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</si>
  <si>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</si>
  <si>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</si>
  <si>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</si>
  <si>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</si>
  <si>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</si>
  <si>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</si>
  <si>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4</t>
    </r>
    <r>
      <rPr>
        <b/>
        <vertAlign val="superscript"/>
        <sz val="11"/>
        <color indexed="8"/>
        <rFont val="Calibri"/>
        <family val="2"/>
      </rPr>
      <t xml:space="preserve">th </t>
    </r>
    <r>
      <rPr>
        <b/>
        <sz val="11"/>
        <color indexed="8"/>
        <rFont val="Calibri"/>
        <family val="2"/>
      </rPr>
      <t xml:space="preserve"> week of May</t>
    </r>
  </si>
  <si>
    <r>
      <t>4</t>
    </r>
    <r>
      <rPr>
        <b/>
        <vertAlign val="superscript"/>
        <sz val="11"/>
        <color rgb="FF000000"/>
        <rFont val="Calibri"/>
        <family val="2"/>
      </rPr>
      <t xml:space="preserve">th </t>
    </r>
    <r>
      <rPr>
        <b/>
        <sz val="11"/>
        <color indexed="8"/>
        <rFont val="Calibri"/>
        <family val="2"/>
      </rPr>
      <t>week of May</t>
    </r>
  </si>
  <si>
    <r>
      <t>1</t>
    </r>
    <r>
      <rPr>
        <b/>
        <vertAlign val="superscript"/>
        <sz val="11"/>
        <color indexed="8"/>
        <rFont val="Calibri"/>
        <family val="2"/>
      </rPr>
      <t xml:space="preserve">st </t>
    </r>
    <r>
      <rPr>
        <b/>
        <sz val="11"/>
        <color indexed="8"/>
        <rFont val="Calibri"/>
        <family val="2"/>
      </rPr>
      <t xml:space="preserve"> week of June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</si>
  <si>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 June 2025</t>
    </r>
  </si>
  <si>
    <r>
      <t>1</t>
    </r>
    <r>
      <rPr>
        <b/>
        <vertAlign val="superscript"/>
        <sz val="11"/>
        <color rgb="FF000000"/>
        <rFont val="Calibri"/>
        <family val="2"/>
      </rPr>
      <t xml:space="preserve">st </t>
    </r>
    <r>
      <rPr>
        <b/>
        <sz val="11"/>
        <color indexed="8"/>
        <rFont val="Calibri"/>
        <family val="2"/>
      </rPr>
      <t>week of June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</si>
  <si>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June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</si>
</sst>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2" fontId="20" fillId="2" borderId="15" xfId="0" applyNumberFormat="1" applyFont="1" applyFill="1" applyBorder="1"/>
    <xf numFmtId="2" fontId="0" fillId="0" borderId="2" xfId="0" applyNumberFormat="1" applyFont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0" fillId="7" borderId="2" xfId="0" applyNumberFormat="1" applyFont="1" applyFill="1" applyBorder="1"/>
    <xf numFmtId="2" fontId="34" fillId="7" borderId="2" xfId="0" applyNumberFormat="1" applyFont="1" applyFill="1" applyBorder="1" applyAlignme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 xr:uid="{00000000-0005-0000-0000-000001000000}"/>
    <cellStyle name="Normal 2 2" xfId="5" xr:uid="{00000000-0005-0000-0000-000002000000}"/>
    <cellStyle name="Normal 2 3" xfId="4" xr:uid="{00000000-0005-0000-0000-000003000000}"/>
    <cellStyle name="Normal 3" xfId="3" xr:uid="{00000000-0005-0000-0000-000004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zoomScaleNormal="100" workbookViewId="0">
      <selection activeCell="K9" sqref="K9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5" t="s">
        <v>63</v>
      </c>
      <c r="B1" s="66"/>
      <c r="C1" s="66"/>
      <c r="D1" s="66"/>
      <c r="E1" s="66"/>
      <c r="F1" s="66"/>
      <c r="G1" s="67"/>
      <c r="H1" s="67"/>
    </row>
    <row r="2" spans="1:17" ht="67.5" customHeight="1">
      <c r="A2" s="68" t="s">
        <v>1</v>
      </c>
      <c r="B2" s="68"/>
      <c r="C2" s="68"/>
      <c r="D2" s="45">
        <v>2024</v>
      </c>
      <c r="E2" s="71">
        <v>2025</v>
      </c>
      <c r="F2" s="72"/>
      <c r="G2" s="69" t="s">
        <v>94</v>
      </c>
      <c r="H2" s="69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70" t="s">
        <v>2</v>
      </c>
      <c r="B3" s="70"/>
      <c r="C3" s="17" t="s">
        <v>3</v>
      </c>
      <c r="D3" s="40" t="s">
        <v>93</v>
      </c>
      <c r="E3" s="40" t="s">
        <v>91</v>
      </c>
      <c r="F3" s="40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5">
        <v>2860</v>
      </c>
      <c r="E4" s="60">
        <v>2637.5</v>
      </c>
      <c r="F4" s="38">
        <v>2550</v>
      </c>
      <c r="G4" s="15">
        <f t="shared" ref="G4:G35" si="0">+(F4-E4)/E4</f>
        <v>-3.3175355450236969E-2</v>
      </c>
      <c r="H4" s="4">
        <f t="shared" ref="H4:H35" si="1">+((F4-D4)/D4)</f>
        <v>-0.10839160839160839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1437.5</v>
      </c>
      <c r="E5" s="49">
        <v>1492.8571428571429</v>
      </c>
      <c r="F5" s="44">
        <v>1383.3333333333333</v>
      </c>
      <c r="G5" s="16">
        <f t="shared" si="0"/>
        <v>-7.3365231259968175E-2</v>
      </c>
      <c r="H5" s="10">
        <f t="shared" si="1"/>
        <v>-3.7681159420289906E-2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1520</v>
      </c>
      <c r="E6" s="61">
        <v>1450</v>
      </c>
      <c r="F6" s="47">
        <v>1433.3333333333333</v>
      </c>
      <c r="G6" s="18">
        <f t="shared" si="0"/>
        <v>-1.149425287356327E-2</v>
      </c>
      <c r="H6" s="4">
        <f t="shared" si="1"/>
        <v>-5.7017543859649175E-2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1262</v>
      </c>
      <c r="E7" s="62">
        <v>1266.6666666666667</v>
      </c>
      <c r="F7" s="48">
        <v>1125</v>
      </c>
      <c r="G7" s="16">
        <f t="shared" si="0"/>
        <v>-0.11184210526315795</v>
      </c>
      <c r="H7" s="10">
        <f t="shared" si="1"/>
        <v>-0.10855784469096671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2083.33</v>
      </c>
      <c r="E8" s="60">
        <v>1942.8571428571429</v>
      </c>
      <c r="F8" s="38">
        <v>2071.4285714285716</v>
      </c>
      <c r="G8" s="15">
        <f t="shared" si="0"/>
        <v>6.6176470588235337E-2</v>
      </c>
      <c r="H8" s="4">
        <f t="shared" si="1"/>
        <v>-5.712694854597385E-3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1157.1400000000001</v>
      </c>
      <c r="E9" s="62">
        <v>1235.7142857142858</v>
      </c>
      <c r="F9" s="48">
        <v>1242.8571428571429</v>
      </c>
      <c r="G9" s="16">
        <f t="shared" si="0"/>
        <v>5.7803468208092222E-3</v>
      </c>
      <c r="H9" s="10">
        <f t="shared" si="1"/>
        <v>7.4076726115373054E-2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1620</v>
      </c>
      <c r="E10" s="60">
        <v>1783.3333333333333</v>
      </c>
      <c r="F10" s="38">
        <v>1571.4285714285713</v>
      </c>
      <c r="G10" s="15">
        <f t="shared" si="0"/>
        <v>-0.11882510013351137</v>
      </c>
      <c r="H10" s="4">
        <f t="shared" si="1"/>
        <v>-2.998236331569671E-2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571.42999999999995</v>
      </c>
      <c r="E11" s="54">
        <v>532.14285714285711</v>
      </c>
      <c r="F11" s="54">
        <v>720.71428571428567</v>
      </c>
      <c r="G11" s="16">
        <f t="shared" si="0"/>
        <v>0.35436241610738256</v>
      </c>
      <c r="H11" s="10">
        <f t="shared" si="1"/>
        <v>0.2612468468828828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1033.33</v>
      </c>
      <c r="E12" s="60">
        <v>1200</v>
      </c>
      <c r="F12" s="38">
        <v>1180</v>
      </c>
      <c r="G12" s="18">
        <f t="shared" si="0"/>
        <v>-1.6666666666666666E-2</v>
      </c>
      <c r="H12" s="4">
        <f t="shared" si="1"/>
        <v>0.14193916754570185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950</v>
      </c>
      <c r="E13" s="54">
        <v>1250</v>
      </c>
      <c r="F13" s="54"/>
      <c r="G13" s="16"/>
      <c r="H13" s="10"/>
    </row>
    <row r="14" spans="1:17" ht="15.75">
      <c r="A14" s="1">
        <v>11</v>
      </c>
      <c r="B14" s="2" t="s">
        <v>24</v>
      </c>
      <c r="C14" s="3" t="s">
        <v>69</v>
      </c>
      <c r="D14" s="55">
        <v>1264.29</v>
      </c>
      <c r="E14" s="60">
        <v>1400</v>
      </c>
      <c r="F14" s="38">
        <v>1340</v>
      </c>
      <c r="G14" s="15">
        <f t="shared" si="0"/>
        <v>-4.2857142857142858E-2</v>
      </c>
      <c r="H14" s="4">
        <f t="shared" si="1"/>
        <v>5.9883412824589324E-2</v>
      </c>
    </row>
    <row r="15" spans="1:17" ht="15.75">
      <c r="A15" s="1">
        <v>12</v>
      </c>
      <c r="B15" s="12" t="s">
        <v>26</v>
      </c>
      <c r="C15" s="13" t="s">
        <v>27</v>
      </c>
      <c r="D15" s="56">
        <v>366.67</v>
      </c>
      <c r="E15" s="54">
        <v>250</v>
      </c>
      <c r="F15" s="58">
        <v>350</v>
      </c>
      <c r="G15" s="16">
        <f t="shared" si="0"/>
        <v>0.4</v>
      </c>
      <c r="H15" s="10">
        <f t="shared" si="1"/>
        <v>-4.5463223061608569E-2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875</v>
      </c>
      <c r="E16" s="60">
        <v>633.33000000000004</v>
      </c>
      <c r="F16" s="38">
        <v>700</v>
      </c>
      <c r="G16" s="15">
        <f t="shared" si="0"/>
        <v>0.10526897509986888</v>
      </c>
      <c r="H16" s="4">
        <f t="shared" si="1"/>
        <v>-0.2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600</v>
      </c>
      <c r="E17" s="63">
        <v>500</v>
      </c>
      <c r="F17" s="39">
        <v>483.33333333333331</v>
      </c>
      <c r="G17" s="16">
        <f t="shared" si="0"/>
        <v>-3.3333333333333375E-2</v>
      </c>
      <c r="H17" s="10">
        <f t="shared" si="1"/>
        <v>-0.19444444444444448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1471.43</v>
      </c>
      <c r="E18" s="60">
        <v>1766.67</v>
      </c>
      <c r="F18" s="38">
        <v>1616.6666666666667</v>
      </c>
      <c r="G18" s="15">
        <f t="shared" si="0"/>
        <v>-8.4907386967194395E-2</v>
      </c>
      <c r="H18" s="4">
        <f t="shared" si="1"/>
        <v>9.8704434914788114E-2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2533.33</v>
      </c>
      <c r="E19" s="63">
        <v>2242.8571428571427</v>
      </c>
      <c r="F19" s="39">
        <v>2342.8571428571427</v>
      </c>
      <c r="G19" s="16">
        <f t="shared" si="0"/>
        <v>4.4585987261146501E-2</v>
      </c>
      <c r="H19" s="10">
        <f t="shared" si="1"/>
        <v>-7.518675306527664E-2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1050</v>
      </c>
      <c r="E20" s="60">
        <v>1110</v>
      </c>
      <c r="F20" s="38">
        <v>1162.5</v>
      </c>
      <c r="G20" s="15">
        <f t="shared" si="0"/>
        <v>4.72972972972973E-2</v>
      </c>
      <c r="H20" s="4">
        <f t="shared" si="1"/>
        <v>0.10714285714285714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6">
        <v>1320</v>
      </c>
      <c r="E21" s="63">
        <v>1283.3333333333333</v>
      </c>
      <c r="F21" s="39">
        <v>1300</v>
      </c>
      <c r="G21" s="16">
        <f t="shared" si="0"/>
        <v>1.2987012987013047E-2</v>
      </c>
      <c r="H21" s="10">
        <f t="shared" si="1"/>
        <v>-1.5151515151515152E-2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1575</v>
      </c>
      <c r="E22" s="60">
        <v>1483.3333333333333</v>
      </c>
      <c r="F22" s="38">
        <v>1537.5</v>
      </c>
      <c r="G22" s="15">
        <f t="shared" si="0"/>
        <v>3.6516853932584324E-2</v>
      </c>
      <c r="H22" s="4">
        <f t="shared" si="1"/>
        <v>-2.3809523809523808E-2</v>
      </c>
    </row>
    <row r="23" spans="1:17" ht="15.75">
      <c r="A23" s="11">
        <v>20</v>
      </c>
      <c r="B23" s="12" t="s">
        <v>41</v>
      </c>
      <c r="C23" s="14" t="s">
        <v>42</v>
      </c>
      <c r="D23" s="56">
        <v>1137.5</v>
      </c>
      <c r="E23" s="63">
        <v>1275</v>
      </c>
      <c r="F23" s="39">
        <v>1083.33</v>
      </c>
      <c r="G23" s="16">
        <f t="shared" si="0"/>
        <v>-0.15032941176470593</v>
      </c>
      <c r="H23" s="10">
        <f t="shared" si="1"/>
        <v>-4.7621978021978088E-2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1533.33</v>
      </c>
      <c r="E24" s="60">
        <v>1375</v>
      </c>
      <c r="F24" s="38">
        <v>1487.5</v>
      </c>
      <c r="G24" s="15">
        <f t="shared" si="0"/>
        <v>8.1818181818181818E-2</v>
      </c>
      <c r="H24" s="4">
        <f t="shared" si="1"/>
        <v>-2.9889195411294325E-2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1258.33</v>
      </c>
      <c r="E25" s="63">
        <v>1150</v>
      </c>
      <c r="F25" s="64">
        <v>1240</v>
      </c>
      <c r="G25" s="16">
        <f t="shared" si="0"/>
        <v>7.8260869565217397E-2</v>
      </c>
      <c r="H25" s="10">
        <f t="shared" si="1"/>
        <v>-1.4566926005101944E-2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1616.67</v>
      </c>
      <c r="E26" s="60">
        <v>1800</v>
      </c>
      <c r="F26" s="38">
        <v>1750</v>
      </c>
      <c r="G26" s="18">
        <f t="shared" si="0"/>
        <v>-2.7777777777777776E-2</v>
      </c>
      <c r="H26" s="50">
        <f t="shared" si="1"/>
        <v>8.2471994903103238E-2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1525</v>
      </c>
      <c r="E27" s="63">
        <v>1550</v>
      </c>
      <c r="F27" s="39">
        <v>1590</v>
      </c>
      <c r="G27" s="16">
        <f t="shared" si="0"/>
        <v>2.5806451612903226E-2</v>
      </c>
      <c r="H27" s="10">
        <f t="shared" si="1"/>
        <v>4.2622950819672129E-2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1191.67</v>
      </c>
      <c r="E28" s="60">
        <v>1117.8571428571429</v>
      </c>
      <c r="F28" s="38">
        <v>1242.8571428571429</v>
      </c>
      <c r="G28" s="15">
        <f t="shared" si="0"/>
        <v>0.11182108626198083</v>
      </c>
      <c r="H28" s="4">
        <f t="shared" si="1"/>
        <v>4.2954125602845429E-2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900</v>
      </c>
      <c r="E29" s="63">
        <v>900</v>
      </c>
      <c r="F29" s="39">
        <v>1066.6666666666667</v>
      </c>
      <c r="G29" s="16">
        <f t="shared" si="0"/>
        <v>0.18518518518518526</v>
      </c>
      <c r="H29" s="10">
        <f t="shared" si="1"/>
        <v>0.18518518518518526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1030</v>
      </c>
      <c r="E30" s="60">
        <v>875</v>
      </c>
      <c r="F30" s="38">
        <v>1040</v>
      </c>
      <c r="G30" s="15">
        <f t="shared" si="0"/>
        <v>0.18857142857142858</v>
      </c>
      <c r="H30" s="4">
        <f t="shared" si="1"/>
        <v>9.7087378640776691E-3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1333.33</v>
      </c>
      <c r="E31" s="63">
        <v>1000</v>
      </c>
      <c r="F31" s="39">
        <v>1500</v>
      </c>
      <c r="G31" s="16">
        <f t="shared" si="0"/>
        <v>0.5</v>
      </c>
      <c r="H31" s="10">
        <f t="shared" si="1"/>
        <v>0.12500281250703132</v>
      </c>
      <c r="K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412.5</v>
      </c>
      <c r="E32" s="60">
        <v>393.5</v>
      </c>
      <c r="F32" s="38">
        <v>541.66999999999996</v>
      </c>
      <c r="G32" s="15">
        <f t="shared" si="0"/>
        <v>0.37654383735705199</v>
      </c>
      <c r="H32" s="4">
        <f t="shared" si="1"/>
        <v>0.31313939393939383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6">
        <v>1716.67</v>
      </c>
      <c r="E33" s="63">
        <v>1741.67</v>
      </c>
      <c r="F33" s="39">
        <v>1892.8571428571429</v>
      </c>
      <c r="G33" s="16">
        <f t="shared" si="0"/>
        <v>8.6805848901997967E-2</v>
      </c>
      <c r="H33" s="10">
        <f t="shared" si="1"/>
        <v>0.10263308781369909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5">
        <v>2140</v>
      </c>
      <c r="E34" s="60">
        <v>1900</v>
      </c>
      <c r="F34" s="38">
        <v>2441.6666666666665</v>
      </c>
      <c r="G34" s="18">
        <f t="shared" si="0"/>
        <v>0.28508771929824556</v>
      </c>
      <c r="H34" s="50">
        <f t="shared" si="1"/>
        <v>0.14096573208722735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6">
        <v>700</v>
      </c>
      <c r="E35" s="63">
        <v>600</v>
      </c>
      <c r="F35" s="39">
        <v>600</v>
      </c>
      <c r="G35" s="16">
        <f t="shared" si="0"/>
        <v>0</v>
      </c>
      <c r="H35" s="10">
        <f t="shared" si="1"/>
        <v>-0.14285714285714285</v>
      </c>
      <c r="P35" t="s">
        <v>64</v>
      </c>
    </row>
    <row r="36" spans="1:16" ht="15.75">
      <c r="A36" s="7" t="s">
        <v>84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workbookViewId="0">
      <selection activeCell="M30" sqref="M30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73" t="s">
        <v>0</v>
      </c>
      <c r="B1" s="74"/>
      <c r="C1" s="74"/>
      <c r="D1" s="74"/>
      <c r="E1" s="74"/>
      <c r="F1" s="74"/>
      <c r="G1" s="74"/>
      <c r="H1" s="74"/>
    </row>
    <row r="2" spans="1:15" ht="57" customHeight="1">
      <c r="A2" s="75" t="s">
        <v>1</v>
      </c>
      <c r="B2" s="76"/>
      <c r="C2" s="77"/>
      <c r="D2" s="51">
        <v>2024</v>
      </c>
      <c r="E2" s="81">
        <v>2025</v>
      </c>
      <c r="F2" s="81"/>
      <c r="G2" s="78" t="s">
        <v>96</v>
      </c>
      <c r="H2" s="78"/>
      <c r="I2" t="s">
        <v>64</v>
      </c>
    </row>
    <row r="3" spans="1:15" ht="32.25">
      <c r="A3" s="79" t="s">
        <v>2</v>
      </c>
      <c r="B3" s="80"/>
      <c r="C3" s="25" t="s">
        <v>3</v>
      </c>
      <c r="D3" s="57" t="s">
        <v>95</v>
      </c>
      <c r="E3" s="57" t="s">
        <v>92</v>
      </c>
      <c r="F3" s="57" t="s">
        <v>95</v>
      </c>
      <c r="G3" s="52" t="s">
        <v>4</v>
      </c>
      <c r="H3" s="52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4160</v>
      </c>
      <c r="E4" s="33">
        <v>4245</v>
      </c>
      <c r="F4" s="31">
        <v>4200</v>
      </c>
      <c r="G4" s="35">
        <f t="shared" ref="G4:G13" si="0">(F4-E4)/E4</f>
        <v>-1.0600706713780919E-2</v>
      </c>
      <c r="H4" s="35">
        <f t="shared" ref="H4:H14" si="1">+(F4-D4)/D4</f>
        <v>9.6153846153846159E-3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3193.33</v>
      </c>
      <c r="E5" s="34">
        <v>2995</v>
      </c>
      <c r="F5" s="36">
        <v>2993.33</v>
      </c>
      <c r="G5" s="37">
        <f t="shared" si="0"/>
        <v>-5.57595993322228E-4</v>
      </c>
      <c r="H5" s="37">
        <f t="shared" si="1"/>
        <v>-6.2630545543366958E-2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2280</v>
      </c>
      <c r="E6" s="33">
        <v>2395</v>
      </c>
      <c r="F6" s="31">
        <v>2340</v>
      </c>
      <c r="G6" s="35">
        <f t="shared" si="0"/>
        <v>-2.2964509394572025E-2</v>
      </c>
      <c r="H6" s="35">
        <f t="shared" si="1"/>
        <v>2.6315789473684209E-2</v>
      </c>
      <c r="J6" t="s">
        <v>64</v>
      </c>
      <c r="L6" t="s">
        <v>64</v>
      </c>
      <c r="M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3296.67</v>
      </c>
      <c r="E7" s="34">
        <v>3068</v>
      </c>
      <c r="F7" s="36">
        <v>3163.33</v>
      </c>
      <c r="G7" s="37">
        <f t="shared" si="0"/>
        <v>3.1072359843546261E-2</v>
      </c>
      <c r="H7" s="37">
        <f t="shared" si="1"/>
        <v>-4.0446875180106028E-2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1970</v>
      </c>
      <c r="E8" s="33">
        <v>2050</v>
      </c>
      <c r="F8" s="31">
        <v>2100</v>
      </c>
      <c r="G8" s="35">
        <f t="shared" si="0"/>
        <v>2.4390243902439025E-2</v>
      </c>
      <c r="H8" s="35">
        <f t="shared" si="1"/>
        <v>6.5989847715736044E-2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2880</v>
      </c>
      <c r="E9" s="34">
        <v>2895</v>
      </c>
      <c r="F9" s="36">
        <v>2896.67</v>
      </c>
      <c r="G9" s="37">
        <f t="shared" si="0"/>
        <v>5.7685664939553468E-4</v>
      </c>
      <c r="H9" s="37">
        <f t="shared" si="1"/>
        <v>5.7881944444444699E-3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848</v>
      </c>
      <c r="E10" s="33">
        <v>815</v>
      </c>
      <c r="F10" s="31">
        <v>980</v>
      </c>
      <c r="G10" s="35">
        <f t="shared" si="0"/>
        <v>0.20245398773006135</v>
      </c>
      <c r="H10" s="35">
        <f t="shared" si="1"/>
        <v>0.15566037735849056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1970</v>
      </c>
      <c r="E11" s="34">
        <v>2060</v>
      </c>
      <c r="F11" s="36">
        <v>2040</v>
      </c>
      <c r="G11" s="37">
        <f t="shared" si="0"/>
        <v>-9.7087378640776691E-3</v>
      </c>
      <c r="H11" s="37">
        <f t="shared" si="1"/>
        <v>3.553299492385787E-2</v>
      </c>
    </row>
    <row r="12" spans="1:15" ht="15.75">
      <c r="A12" s="22">
        <v>9</v>
      </c>
      <c r="B12" s="24" t="s">
        <v>22</v>
      </c>
      <c r="C12" s="23" t="s">
        <v>23</v>
      </c>
      <c r="D12" s="33">
        <v>1290</v>
      </c>
      <c r="E12" s="33">
        <v>1660</v>
      </c>
      <c r="F12" s="31">
        <v>1720</v>
      </c>
      <c r="G12" s="35">
        <f t="shared" si="0"/>
        <v>3.614457831325301E-2</v>
      </c>
      <c r="H12" s="35">
        <f t="shared" si="1"/>
        <v>0.33333333333333331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1540</v>
      </c>
      <c r="E13" s="34">
        <v>1620</v>
      </c>
      <c r="F13" s="36">
        <v>1610</v>
      </c>
      <c r="G13" s="37">
        <f t="shared" si="0"/>
        <v>-6.1728395061728392E-3</v>
      </c>
      <c r="H13" s="37">
        <f t="shared" si="1"/>
        <v>4.5454545454545456E-2</v>
      </c>
    </row>
    <row r="14" spans="1:15" ht="15.75">
      <c r="A14" s="22">
        <v>11</v>
      </c>
      <c r="B14" s="24" t="s">
        <v>26</v>
      </c>
      <c r="C14" s="23" t="s">
        <v>27</v>
      </c>
      <c r="D14" s="33"/>
      <c r="E14" s="59"/>
      <c r="F14" s="53">
        <v>660</v>
      </c>
      <c r="G14" s="35"/>
      <c r="H14" s="35"/>
      <c r="K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3"/>
      <c r="F16" s="31">
        <v>700</v>
      </c>
      <c r="G16" s="35"/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1980</v>
      </c>
      <c r="E17" s="34">
        <v>2216.67</v>
      </c>
      <c r="F17" s="36">
        <v>2180</v>
      </c>
      <c r="G17" s="37">
        <f t="shared" ref="G17:G26" si="2">(F17-E17)/E17</f>
        <v>-1.6542832266417676E-2</v>
      </c>
      <c r="H17" s="37">
        <f t="shared" ref="H17:H26" si="3">+(F17-D17)/D17</f>
        <v>0.10101010101010101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3980</v>
      </c>
      <c r="E18" s="33">
        <v>3493.33</v>
      </c>
      <c r="F18" s="31">
        <v>3540</v>
      </c>
      <c r="G18" s="35">
        <f t="shared" si="2"/>
        <v>1.335974557227633E-2</v>
      </c>
      <c r="H18" s="35">
        <f t="shared" si="3"/>
        <v>-0.11055276381909548</v>
      </c>
    </row>
    <row r="19" spans="1:14" ht="15.75">
      <c r="A19" s="19">
        <v>16</v>
      </c>
      <c r="B19" s="20" t="s">
        <v>36</v>
      </c>
      <c r="C19" s="21" t="s">
        <v>37</v>
      </c>
      <c r="D19" s="34">
        <v>1280</v>
      </c>
      <c r="E19" s="34">
        <v>1350</v>
      </c>
      <c r="F19" s="36">
        <v>1410</v>
      </c>
      <c r="G19" s="37">
        <f t="shared" si="2"/>
        <v>4.4444444444444446E-2</v>
      </c>
      <c r="H19" s="37">
        <f t="shared" si="3"/>
        <v>0.1015625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1440</v>
      </c>
      <c r="E20" s="33">
        <v>1422.5</v>
      </c>
      <c r="F20" s="31">
        <v>1520</v>
      </c>
      <c r="G20" s="35">
        <f t="shared" si="2"/>
        <v>6.8541300527240778E-2</v>
      </c>
      <c r="H20" s="35">
        <f t="shared" si="3"/>
        <v>5.5555555555555552E-2</v>
      </c>
      <c r="J20" s="46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1850</v>
      </c>
      <c r="E21" s="34">
        <v>1890</v>
      </c>
      <c r="F21" s="36">
        <v>1900</v>
      </c>
      <c r="G21" s="37">
        <f t="shared" si="2"/>
        <v>5.2910052910052907E-3</v>
      </c>
      <c r="H21" s="37">
        <f t="shared" si="3"/>
        <v>2.7027027027027029E-2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1460</v>
      </c>
      <c r="E22" s="33">
        <v>1430</v>
      </c>
      <c r="F22" s="31"/>
      <c r="G22" s="35"/>
      <c r="H22" s="35"/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1840</v>
      </c>
      <c r="E23" s="34">
        <v>1740</v>
      </c>
      <c r="F23" s="36">
        <v>1830</v>
      </c>
      <c r="G23" s="37">
        <f t="shared" si="2"/>
        <v>5.1724137931034482E-2</v>
      </c>
      <c r="H23" s="37">
        <f t="shared" si="3"/>
        <v>-5.434782608695652E-3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1520</v>
      </c>
      <c r="E24" s="33">
        <v>1402.5</v>
      </c>
      <c r="F24" s="31">
        <v>1420</v>
      </c>
      <c r="G24" s="35">
        <f t="shared" si="2"/>
        <v>1.2477718360071301E-2</v>
      </c>
      <c r="H24" s="35">
        <f t="shared" si="3"/>
        <v>-6.5789473684210523E-2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1700</v>
      </c>
      <c r="E25" s="34">
        <v>2000</v>
      </c>
      <c r="F25" s="36">
        <v>2105</v>
      </c>
      <c r="G25" s="37">
        <f t="shared" si="2"/>
        <v>5.2499999999999998E-2</v>
      </c>
      <c r="H25" s="37">
        <f t="shared" si="3"/>
        <v>0.23823529411764705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2890</v>
      </c>
      <c r="E26" s="33">
        <v>2633.33</v>
      </c>
      <c r="F26" s="31">
        <v>2790</v>
      </c>
      <c r="G26" s="35">
        <f t="shared" si="2"/>
        <v>5.9495012019002584E-2</v>
      </c>
      <c r="H26" s="35">
        <f t="shared" si="3"/>
        <v>-3.4602076124567477E-2</v>
      </c>
    </row>
    <row r="27" spans="1:14" ht="15.75">
      <c r="A27" s="19">
        <v>24</v>
      </c>
      <c r="B27" s="20" t="s">
        <v>50</v>
      </c>
      <c r="C27" s="21" t="s">
        <v>51</v>
      </c>
      <c r="D27" s="34">
        <v>1324</v>
      </c>
      <c r="E27" s="34">
        <v>1272</v>
      </c>
      <c r="F27" s="36">
        <v>1350</v>
      </c>
      <c r="G27" s="37">
        <f t="shared" ref="G27:G33" si="4">(F27-E27)/E27</f>
        <v>6.1320754716981132E-2</v>
      </c>
      <c r="H27" s="37">
        <f t="shared" ref="H27:H33" si="5">+(F27-D27)/D27</f>
        <v>1.9637462235649546E-2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1580</v>
      </c>
      <c r="E28" s="33"/>
      <c r="F28" s="31"/>
      <c r="G28" s="35"/>
      <c r="H28" s="35"/>
    </row>
    <row r="29" spans="1:14" ht="15.75">
      <c r="A29" s="19">
        <v>26</v>
      </c>
      <c r="B29" s="20" t="s">
        <v>54</v>
      </c>
      <c r="C29" s="21" t="s">
        <v>55</v>
      </c>
      <c r="D29" s="34">
        <v>1690</v>
      </c>
      <c r="E29" s="34"/>
      <c r="F29" s="36"/>
      <c r="G29" s="37"/>
      <c r="H29" s="37"/>
    </row>
    <row r="30" spans="1:14" ht="15.75">
      <c r="A30" s="22">
        <v>27</v>
      </c>
      <c r="B30" s="24" t="s">
        <v>56</v>
      </c>
      <c r="C30" s="23" t="s">
        <v>57</v>
      </c>
      <c r="D30" s="33">
        <v>590</v>
      </c>
      <c r="E30" s="33">
        <v>505</v>
      </c>
      <c r="F30" s="31">
        <v>690</v>
      </c>
      <c r="G30" s="35">
        <f t="shared" si="4"/>
        <v>0.36633663366336633</v>
      </c>
      <c r="H30" s="35">
        <f t="shared" si="5"/>
        <v>0.16949152542372881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2150</v>
      </c>
      <c r="E31" s="34">
        <v>2200</v>
      </c>
      <c r="F31" s="36">
        <v>2206.67</v>
      </c>
      <c r="G31" s="37">
        <f t="shared" si="4"/>
        <v>3.0318181818182149E-3</v>
      </c>
      <c r="H31" s="37">
        <f t="shared" si="5"/>
        <v>2.6358139534883755E-2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2715</v>
      </c>
      <c r="E32" s="33">
        <v>2720</v>
      </c>
      <c r="F32" s="31">
        <v>3060</v>
      </c>
      <c r="G32" s="35">
        <f t="shared" si="4"/>
        <v>0.125</v>
      </c>
      <c r="H32" s="35"/>
    </row>
    <row r="33" spans="1:13" ht="16.5" thickBot="1">
      <c r="A33" s="28">
        <v>30</v>
      </c>
      <c r="B33" s="29" t="s">
        <v>61</v>
      </c>
      <c r="C33" s="30" t="s">
        <v>62</v>
      </c>
      <c r="D33" s="34">
        <v>1070</v>
      </c>
      <c r="E33" s="34">
        <v>1060</v>
      </c>
      <c r="F33" s="36">
        <v>1100</v>
      </c>
      <c r="G33" s="37">
        <f t="shared" si="4"/>
        <v>3.7735849056603772E-2</v>
      </c>
      <c r="H33" s="37">
        <f t="shared" si="5"/>
        <v>2.8037383177570093E-2</v>
      </c>
    </row>
    <row r="34" spans="1:13">
      <c r="A34" s="41" t="s">
        <v>87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86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2025-02-05T10:27:43Z</cp:lastPrinted>
  <dcterms:created xsi:type="dcterms:W3CDTF">2021-06-15T08:30:18Z</dcterms:created>
  <dcterms:modified xsi:type="dcterms:W3CDTF">2025-06-12T04:26:15Z</dcterms:modified>
</cp:coreProperties>
</file>