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16" i="2"/>
  <c r="H16" i="2"/>
  <c r="H15" i="2"/>
  <c r="H33" i="96" l="1"/>
  <c r="H32" i="96"/>
  <c r="H28" i="96"/>
  <c r="H22" i="96"/>
  <c r="G13" i="2"/>
  <c r="H12" i="96"/>
  <c r="G11" i="2"/>
  <c r="H29" i="2" l="1"/>
  <c r="G16" i="96" l="1"/>
  <c r="H13" i="2" l="1"/>
  <c r="G33" i="96" l="1"/>
  <c r="H26" i="96" l="1"/>
  <c r="G21" i="96" l="1"/>
  <c r="H24" i="96" l="1"/>
  <c r="H21" i="96"/>
  <c r="G25" i="96" l="1"/>
  <c r="H25" i="96" l="1"/>
  <c r="H23" i="96"/>
  <c r="G32" i="96"/>
  <c r="G26" i="96"/>
  <c r="G23" i="96"/>
  <c r="H33" i="2" l="1"/>
  <c r="H34" i="2"/>
  <c r="G9" i="96" l="1"/>
  <c r="G23" i="2" l="1"/>
  <c r="G20" i="96" l="1"/>
  <c r="H23" i="2" l="1"/>
  <c r="G20" i="2" l="1"/>
  <c r="H18" i="96" l="1"/>
  <c r="G18" i="96"/>
  <c r="G21" i="2" l="1"/>
  <c r="H11" i="96" l="1"/>
  <c r="H7" i="2" l="1"/>
  <c r="G7" i="2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7" i="2" l="1"/>
  <c r="H10" i="2" l="1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<sst xmlns="http://schemas.openxmlformats.org/spreadsheetml/2006/main" count="298" uniqueCount="97">
  <si>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</si>
  <si>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</si>
  <si>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</si>
  <si>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</si>
  <si>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</si>
  <si>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</si>
  <si>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</si>
  <si>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</si>
  <si>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</si>
  <si>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</si>
  <si>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</si>
  <si>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</si>
  <si>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</si>
  <si>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</si>
  <si>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</si>
  <si>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</si>
  <si>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</si>
  <si>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</si>
  <si>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</si>
  <si>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</si>
  <si>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</si>
  <si>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</si>
  <si>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</si>
  <si>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</si>
  <si>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</si>
  <si>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</si>
  <si>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</si>
  <si>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</si>
  <si>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</si>
  <si>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</si>
  <si>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</si>
  <si>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</si>
  <si>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</si>
  <si>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</si>
  <si>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</si>
  <si>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</si>
  <si>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</si>
  <si>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</si>
  <si>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</si>
  <si>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</si>
  <si>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</si>
  <si>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</si>
  <si>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</si>
  <si>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</si>
  <si>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</si>
  <si>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</si>
  <si>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</si>
  <si>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</si>
  <si>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</si>
  <si>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</si>
  <si>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</si>
  <si>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</si>
  <si>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</si>
  <si>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</si>
  <si>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</si>
  <si>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</si>
  <si>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</si>
  <si>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</si>
  <si>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</si>
  <si>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</si>
  <si>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</si>
  <si>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</si>
  <si>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</si>
  <si>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</si>
  <si>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</si>
  <si>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</si>
  <si>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</si>
  <si>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</si>
  <si>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</si>
  <si>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</si>
  <si>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</si>
  <si>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</si>
  <si>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</si>
  <si>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</si>
  <si>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</si>
  <si>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</si>
  <si>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</si>
  <si>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</si>
  <si>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</si>
  <si>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</si>
  <si>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</si>
  <si>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</si>
  <si>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</si>
  <si>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</si>
  <si>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</si>
  <si>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</si>
  <si>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</si>
  <si>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</si>
  <si>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</si>
  <si>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</si>
  <si>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</si>
  <si>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2</t>
    </r>
    <r>
      <rPr>
        <b/>
        <vertAlign val="superscript"/>
        <sz val="11"/>
        <color indexed="8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 xml:space="preserve"> week of June</t>
    </r>
  </si>
  <si>
    <r>
      <t>2</t>
    </r>
    <r>
      <rPr>
        <b/>
        <vertAlign val="superscript"/>
        <sz val="11"/>
        <color rgb="FF000000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>week of June</t>
    </r>
  </si>
  <si>
    <r>
      <t>3</t>
    </r>
    <r>
      <rPr>
        <b/>
        <vertAlign val="superscript"/>
        <sz val="11"/>
        <color indexed="8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 xml:space="preserve"> week of June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</si>
  <si>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 June 2025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</si>
  <si>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>rd</t>
    </r>
    <r>
      <rPr>
        <b/>
        <sz val="11"/>
        <color indexed="8"/>
        <rFont val="Times New Roman"/>
        <family val="1"/>
        <charset val="134"/>
      </rPr>
      <t>week of June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</si>
  <si>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3</t>
    </r>
    <r>
      <rPr>
        <b/>
        <vertAlign val="superscript"/>
        <sz val="11"/>
        <color rgb="FF000000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>week of June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</si>
</sst>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77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2" fontId="34" fillId="7" borderId="2" xfId="0" applyNumberFormat="1" applyFont="1" applyFill="1" applyBorder="1" applyAlignme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>
      <selection activeCell="N12" sqref="N12"/>
    </sheetView>
  </sheetViews>
  <sheetFormatPr defaultColWidth="9.140625" defaultRowHeight="15"/>
  <cols>
    <col min="1" max="1" width="4.28515625" customWidth="1"/>
    <col min="2" max="2" width="1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0" t="s">
        <v>63</v>
      </c>
      <c r="B1" s="61"/>
      <c r="C1" s="61"/>
      <c r="D1" s="61"/>
      <c r="E1" s="61"/>
      <c r="F1" s="61"/>
      <c r="G1" s="62"/>
      <c r="H1" s="62"/>
    </row>
    <row r="2" spans="1:17" ht="67.5" customHeight="1">
      <c r="A2" s="63" t="s">
        <v>1</v>
      </c>
      <c r="B2" s="63"/>
      <c r="C2" s="63"/>
      <c r="D2" s="45">
        <v>2024</v>
      </c>
      <c r="E2" s="66">
        <v>2025</v>
      </c>
      <c r="F2" s="67"/>
      <c r="G2" s="64" t="s">
        <v>94</v>
      </c>
      <c r="H2" s="64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5" t="s">
        <v>2</v>
      </c>
      <c r="B3" s="65"/>
      <c r="C3" s="17" t="s">
        <v>3</v>
      </c>
      <c r="D3" s="40" t="s">
        <v>93</v>
      </c>
      <c r="E3" s="40" t="s">
        <v>91</v>
      </c>
      <c r="F3" s="40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5">
        <v>1775</v>
      </c>
      <c r="E4" s="38">
        <v>2725</v>
      </c>
      <c r="F4" s="38">
        <v>3325</v>
      </c>
      <c r="G4" s="15">
        <f t="shared" ref="G4:G35" si="0">+(F4-E4)/E4</f>
        <v>0.22018348623853212</v>
      </c>
      <c r="H4" s="4">
        <f t="shared" ref="H4:H34" si="1">+((F4-D4)/D4)</f>
        <v>0.87323943661971826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1233.33</v>
      </c>
      <c r="E5" s="44">
        <v>1600</v>
      </c>
      <c r="F5" s="44">
        <v>1608.3333333333333</v>
      </c>
      <c r="G5" s="16">
        <f t="shared" si="0"/>
        <v>5.2083333333332862E-3</v>
      </c>
      <c r="H5" s="10">
        <f t="shared" si="1"/>
        <v>0.30405757853399606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1462.5</v>
      </c>
      <c r="E6" s="47">
        <v>1350</v>
      </c>
      <c r="F6" s="47">
        <v>1625</v>
      </c>
      <c r="G6" s="18">
        <f t="shared" si="0"/>
        <v>0.20370370370370369</v>
      </c>
      <c r="H6" s="4">
        <f t="shared" si="1"/>
        <v>0.1111111111111111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966.67</v>
      </c>
      <c r="E7" s="48">
        <v>1040</v>
      </c>
      <c r="F7" s="48">
        <v>1266.6666666666667</v>
      </c>
      <c r="G7" s="16">
        <f t="shared" si="0"/>
        <v>0.21794871794871803</v>
      </c>
      <c r="H7" s="10">
        <f t="shared" si="1"/>
        <v>0.31034030917134781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1983.3</v>
      </c>
      <c r="E8" s="38">
        <v>2100</v>
      </c>
      <c r="F8" s="38">
        <v>2200</v>
      </c>
      <c r="G8" s="15">
        <f t="shared" si="0"/>
        <v>4.7619047619047616E-2</v>
      </c>
      <c r="H8" s="4">
        <f t="shared" si="1"/>
        <v>0.10926234054353857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712.5</v>
      </c>
      <c r="E9" s="48">
        <v>1025</v>
      </c>
      <c r="F9" s="48">
        <v>1095.8333333333333</v>
      </c>
      <c r="G9" s="16">
        <f t="shared" si="0"/>
        <v>6.9105691056910501E-2</v>
      </c>
      <c r="H9" s="10">
        <f t="shared" si="1"/>
        <v>0.53801169590643261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1480</v>
      </c>
      <c r="E10" s="38">
        <v>1433.33</v>
      </c>
      <c r="F10" s="38">
        <v>1420</v>
      </c>
      <c r="G10" s="15">
        <f t="shared" si="0"/>
        <v>-9.3000216279572247E-3</v>
      </c>
      <c r="H10" s="4">
        <f t="shared" si="1"/>
        <v>-4.0540540540540543E-2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445.83</v>
      </c>
      <c r="E11" s="54">
        <v>840</v>
      </c>
      <c r="F11" s="54">
        <v>739.28571428571433</v>
      </c>
      <c r="G11" s="16">
        <f t="shared" si="0"/>
        <v>-0.11989795918367341</v>
      </c>
      <c r="H11" s="10">
        <f t="shared" si="1"/>
        <v>0.65822334586213216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1000</v>
      </c>
      <c r="E12" s="38">
        <v>1112.5</v>
      </c>
      <c r="F12" s="38">
        <v>1300</v>
      </c>
      <c r="G12" s="18">
        <f t="shared" si="0"/>
        <v>0.16853932584269662</v>
      </c>
      <c r="H12" s="4">
        <f t="shared" si="1"/>
        <v>0.3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716.67</v>
      </c>
      <c r="E13" s="54">
        <v>1150</v>
      </c>
      <c r="F13" s="54">
        <v>850</v>
      </c>
      <c r="G13" s="16">
        <f t="shared" si="0"/>
        <v>-0.2608695652173913</v>
      </c>
      <c r="H13" s="10">
        <f t="shared" si="1"/>
        <v>0.18604099515816211</v>
      </c>
      <c r="L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5">
        <v>1000</v>
      </c>
      <c r="E14" s="38">
        <v>1283.33</v>
      </c>
      <c r="F14" s="38">
        <v>1464.2857142857142</v>
      </c>
      <c r="G14" s="15">
        <f t="shared" si="0"/>
        <v>0.14100481893644995</v>
      </c>
      <c r="H14" s="4">
        <f t="shared" si="1"/>
        <v>0.46428571428571425</v>
      </c>
    </row>
    <row r="15" spans="1:17" ht="15.75">
      <c r="A15" s="1">
        <v>12</v>
      </c>
      <c r="B15" s="12" t="s">
        <v>26</v>
      </c>
      <c r="C15" s="13" t="s">
        <v>27</v>
      </c>
      <c r="D15" s="56">
        <v>276.25</v>
      </c>
      <c r="E15" s="58">
        <v>300</v>
      </c>
      <c r="F15" s="58">
        <v>350</v>
      </c>
      <c r="G15" s="16">
        <f t="shared" si="0"/>
        <v>0.16666666666666666</v>
      </c>
      <c r="H15" s="10">
        <f t="shared" si="1"/>
        <v>0.2669683257918552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600</v>
      </c>
      <c r="E16" s="38">
        <v>600</v>
      </c>
      <c r="F16" s="38">
        <v>850</v>
      </c>
      <c r="G16" s="15">
        <f t="shared" si="0"/>
        <v>0.41666666666666669</v>
      </c>
      <c r="H16" s="4">
        <f t="shared" si="1"/>
        <v>0.41666666666666669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450</v>
      </c>
      <c r="E17" s="39">
        <v>566.66999999999996</v>
      </c>
      <c r="F17" s="39">
        <v>591.66666666666663</v>
      </c>
      <c r="G17" s="16">
        <f t="shared" si="0"/>
        <v>4.4111505226439855E-2</v>
      </c>
      <c r="H17" s="10">
        <f t="shared" si="1"/>
        <v>0.31481481481481471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1383.33</v>
      </c>
      <c r="E18" s="38">
        <v>1608.3333333333333</v>
      </c>
      <c r="F18" s="38">
        <v>1642.8571428571429</v>
      </c>
      <c r="G18" s="15">
        <f t="shared" si="0"/>
        <v>2.1465581051073348E-2</v>
      </c>
      <c r="H18" s="4">
        <f t="shared" si="1"/>
        <v>0.18761043486163315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2258.33</v>
      </c>
      <c r="E19" s="39">
        <v>2483.33</v>
      </c>
      <c r="F19" s="39">
        <v>2442.8571428571427</v>
      </c>
      <c r="G19" s="16">
        <f t="shared" si="0"/>
        <v>-1.6297816698891111E-2</v>
      </c>
      <c r="H19" s="10">
        <f t="shared" si="1"/>
        <v>8.1709556556013849E-2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625</v>
      </c>
      <c r="E20" s="38">
        <v>975</v>
      </c>
      <c r="F20" s="38">
        <v>1050</v>
      </c>
      <c r="G20" s="15">
        <f t="shared" si="0"/>
        <v>7.6923076923076927E-2</v>
      </c>
      <c r="H20" s="4">
        <f t="shared" si="1"/>
        <v>0.68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6">
        <v>725</v>
      </c>
      <c r="E21" s="39">
        <v>1200</v>
      </c>
      <c r="F21" s="39">
        <v>1150</v>
      </c>
      <c r="G21" s="16">
        <f t="shared" si="0"/>
        <v>-4.1666666666666664E-2</v>
      </c>
      <c r="H21" s="10">
        <f t="shared" si="1"/>
        <v>0.58620689655172409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1400</v>
      </c>
      <c r="E22" s="38">
        <v>1525</v>
      </c>
      <c r="F22" s="38">
        <v>1600</v>
      </c>
      <c r="G22" s="15">
        <f t="shared" si="0"/>
        <v>4.9180327868852458E-2</v>
      </c>
      <c r="H22" s="4">
        <f t="shared" si="1"/>
        <v>0.14285714285714285</v>
      </c>
    </row>
    <row r="23" spans="1:17" ht="15.75">
      <c r="A23" s="11">
        <v>20</v>
      </c>
      <c r="B23" s="12" t="s">
        <v>41</v>
      </c>
      <c r="C23" s="14" t="s">
        <v>42</v>
      </c>
      <c r="D23" s="56">
        <v>925</v>
      </c>
      <c r="E23" s="39">
        <v>1000</v>
      </c>
      <c r="F23" s="39">
        <v>1225</v>
      </c>
      <c r="G23" s="16">
        <f t="shared" si="0"/>
        <v>0.22500000000000001</v>
      </c>
      <c r="H23" s="10">
        <f t="shared" si="1"/>
        <v>0.32432432432432434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1287.5</v>
      </c>
      <c r="E24" s="38">
        <v>1400</v>
      </c>
      <c r="F24" s="38">
        <v>1571.43</v>
      </c>
      <c r="G24" s="15">
        <f t="shared" si="0"/>
        <v>0.12245000000000004</v>
      </c>
      <c r="H24" s="4">
        <f t="shared" si="1"/>
        <v>0.22052815533980588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966.67</v>
      </c>
      <c r="E25" s="59">
        <v>1216.6666666666667</v>
      </c>
      <c r="F25" s="59">
        <v>1340</v>
      </c>
      <c r="G25" s="16">
        <f t="shared" si="0"/>
        <v>0.10136986301369856</v>
      </c>
      <c r="H25" s="10">
        <f t="shared" si="1"/>
        <v>0.38620211654442577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1287.5</v>
      </c>
      <c r="E26" s="38">
        <v>1633.33</v>
      </c>
      <c r="F26" s="38">
        <v>2250</v>
      </c>
      <c r="G26" s="18">
        <f t="shared" si="0"/>
        <v>0.37755383174251383</v>
      </c>
      <c r="H26" s="50">
        <f t="shared" si="1"/>
        <v>0.74757281553398058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1275</v>
      </c>
      <c r="E27" s="39">
        <v>1580</v>
      </c>
      <c r="F27" s="39">
        <v>1375</v>
      </c>
      <c r="G27" s="16">
        <f t="shared" si="0"/>
        <v>-0.12974683544303797</v>
      </c>
      <c r="H27" s="10">
        <f t="shared" si="1"/>
        <v>7.8431372549019607E-2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645.83000000000004</v>
      </c>
      <c r="E28" s="38">
        <v>883.33333333333337</v>
      </c>
      <c r="F28" s="38">
        <v>985.71428571428567</v>
      </c>
      <c r="G28" s="15">
        <f t="shared" si="0"/>
        <v>0.11590296495956863</v>
      </c>
      <c r="H28" s="4">
        <f t="shared" si="1"/>
        <v>0.52627515865519658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495</v>
      </c>
      <c r="E29" s="39">
        <v>720</v>
      </c>
      <c r="F29" s="39">
        <v>781.66666666666663</v>
      </c>
      <c r="G29" s="16">
        <f t="shared" si="0"/>
        <v>8.5648148148148098E-2</v>
      </c>
      <c r="H29" s="10">
        <f t="shared" si="1"/>
        <v>0.57912457912457904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600</v>
      </c>
      <c r="E30" s="38">
        <v>883.33</v>
      </c>
      <c r="F30" s="38">
        <v>912.5</v>
      </c>
      <c r="G30" s="15">
        <f t="shared" si="0"/>
        <v>3.30227661236457E-2</v>
      </c>
      <c r="H30" s="4">
        <f t="shared" si="1"/>
        <v>0.52083333333333337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1160</v>
      </c>
      <c r="E31" s="39">
        <v>1500</v>
      </c>
      <c r="F31" s="39">
        <v>1520</v>
      </c>
      <c r="G31" s="16">
        <f t="shared" si="0"/>
        <v>1.3333333333333334E-2</v>
      </c>
      <c r="H31" s="10">
        <f t="shared" si="1"/>
        <v>0.31034482758620691</v>
      </c>
      <c r="K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311.67</v>
      </c>
      <c r="E32" s="38">
        <v>650</v>
      </c>
      <c r="F32" s="38">
        <v>571.42857142857144</v>
      </c>
      <c r="G32" s="15">
        <f t="shared" si="0"/>
        <v>-0.12087912087912085</v>
      </c>
      <c r="H32" s="4">
        <f t="shared" si="1"/>
        <v>0.83344104799490304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6">
        <v>1691.67</v>
      </c>
      <c r="E33" s="39">
        <v>1766.6666666666667</v>
      </c>
      <c r="F33" s="39">
        <v>1808.33</v>
      </c>
      <c r="G33" s="16">
        <f t="shared" si="0"/>
        <v>2.3583018867924445E-2</v>
      </c>
      <c r="H33" s="10">
        <f t="shared" si="1"/>
        <v>6.8961440470067956E-2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5">
        <v>2250</v>
      </c>
      <c r="E34" s="38">
        <v>2440</v>
      </c>
      <c r="F34" s="38">
        <v>2366.6666666666665</v>
      </c>
      <c r="G34" s="18">
        <f t="shared" si="0"/>
        <v>-3.0054644808743231E-2</v>
      </c>
      <c r="H34" s="50">
        <f t="shared" si="1"/>
        <v>5.1851851851851788E-2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6">
        <v>500</v>
      </c>
      <c r="E35" s="39">
        <v>450</v>
      </c>
      <c r="F35" s="39"/>
      <c r="G35" s="16"/>
      <c r="H35" s="10"/>
      <c r="P35" t="s">
        <v>64</v>
      </c>
    </row>
    <row r="36" spans="1:16" ht="15.75">
      <c r="A36" s="7" t="s">
        <v>84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D4" sqref="D4:D33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8" t="s">
        <v>0</v>
      </c>
      <c r="B1" s="69"/>
      <c r="C1" s="69"/>
      <c r="D1" s="69"/>
      <c r="E1" s="69"/>
      <c r="F1" s="69"/>
      <c r="G1" s="69"/>
      <c r="H1" s="69"/>
    </row>
    <row r="2" spans="1:15" ht="57" customHeight="1">
      <c r="A2" s="70" t="s">
        <v>1</v>
      </c>
      <c r="B2" s="71"/>
      <c r="C2" s="72"/>
      <c r="D2" s="51">
        <v>2024</v>
      </c>
      <c r="E2" s="76">
        <v>2025</v>
      </c>
      <c r="F2" s="76"/>
      <c r="G2" s="73" t="s">
        <v>95</v>
      </c>
      <c r="H2" s="73"/>
      <c r="I2" t="s">
        <v>64</v>
      </c>
      <c r="M2" t="s">
        <v>64</v>
      </c>
    </row>
    <row r="3" spans="1:15" ht="32.25">
      <c r="A3" s="74" t="s">
        <v>2</v>
      </c>
      <c r="B3" s="75"/>
      <c r="C3" s="25" t="s">
        <v>3</v>
      </c>
      <c r="D3" s="57" t="s">
        <v>96</v>
      </c>
      <c r="E3" s="57" t="s">
        <v>92</v>
      </c>
      <c r="F3" s="57" t="s">
        <v>96</v>
      </c>
      <c r="G3" s="52" t="s">
        <v>4</v>
      </c>
      <c r="H3" s="52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3490</v>
      </c>
      <c r="E4" s="31">
        <v>4345</v>
      </c>
      <c r="F4" s="31">
        <v>4860</v>
      </c>
      <c r="G4" s="35">
        <f t="shared" ref="G4:G13" si="0">(F4-E4)/E4</f>
        <v>0.11852704257767549</v>
      </c>
      <c r="H4" s="35">
        <f t="shared" ref="H4:H13" si="1">+(F4-D4)/D4</f>
        <v>0.39255014326647564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2420</v>
      </c>
      <c r="E5" s="36">
        <v>3045</v>
      </c>
      <c r="F5" s="36">
        <v>3070</v>
      </c>
      <c r="G5" s="37">
        <f t="shared" si="0"/>
        <v>8.2101806239737278E-3</v>
      </c>
      <c r="H5" s="37">
        <f t="shared" si="1"/>
        <v>0.26859504132231404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2160</v>
      </c>
      <c r="E6" s="31">
        <v>2305</v>
      </c>
      <c r="F6" s="31">
        <v>2590</v>
      </c>
      <c r="G6" s="35">
        <f t="shared" si="0"/>
        <v>0.12364425162689804</v>
      </c>
      <c r="H6" s="35">
        <f t="shared" si="1"/>
        <v>0.19907407407407407</v>
      </c>
      <c r="J6" t="s">
        <v>64</v>
      </c>
      <c r="L6" t="s">
        <v>64</v>
      </c>
      <c r="M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3006.67</v>
      </c>
      <c r="E7" s="36">
        <v>3270</v>
      </c>
      <c r="F7" s="36">
        <v>3370</v>
      </c>
      <c r="G7" s="37">
        <f t="shared" si="0"/>
        <v>3.0581039755351681E-2</v>
      </c>
      <c r="H7" s="37">
        <f t="shared" si="1"/>
        <v>0.12084132944420237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1620</v>
      </c>
      <c r="E8" s="31">
        <v>2025</v>
      </c>
      <c r="F8" s="31">
        <v>2050</v>
      </c>
      <c r="G8" s="35">
        <f t="shared" si="0"/>
        <v>1.2345679012345678E-2</v>
      </c>
      <c r="H8" s="35">
        <f t="shared" si="1"/>
        <v>0.26543209876543211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2263.33</v>
      </c>
      <c r="E9" s="36">
        <v>2756</v>
      </c>
      <c r="F9" s="36">
        <v>2776</v>
      </c>
      <c r="G9" s="37">
        <f t="shared" si="0"/>
        <v>7.2568940493468797E-3</v>
      </c>
      <c r="H9" s="37">
        <f t="shared" si="1"/>
        <v>0.22651137925092676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712</v>
      </c>
      <c r="E10" s="31">
        <v>1070</v>
      </c>
      <c r="F10" s="31">
        <v>1016</v>
      </c>
      <c r="G10" s="35">
        <f t="shared" si="0"/>
        <v>-5.046728971962617E-2</v>
      </c>
      <c r="H10" s="35">
        <f t="shared" si="1"/>
        <v>0.42696629213483145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1984</v>
      </c>
      <c r="E11" s="36">
        <v>2095</v>
      </c>
      <c r="F11" s="36">
        <v>2110</v>
      </c>
      <c r="G11" s="37">
        <f t="shared" si="0"/>
        <v>7.1599045346062056E-3</v>
      </c>
      <c r="H11" s="37">
        <f t="shared" si="1"/>
        <v>6.3508064516129031E-2</v>
      </c>
    </row>
    <row r="12" spans="1:15" ht="15.75">
      <c r="A12" s="22">
        <v>9</v>
      </c>
      <c r="B12" s="24" t="s">
        <v>22</v>
      </c>
      <c r="C12" s="23" t="s">
        <v>23</v>
      </c>
      <c r="D12" s="33">
        <v>1006.67</v>
      </c>
      <c r="E12" s="31"/>
      <c r="F12" s="31">
        <v>1473.33</v>
      </c>
      <c r="G12" s="35"/>
      <c r="H12" s="35">
        <f t="shared" si="1"/>
        <v>0.46356800143045884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1246.67</v>
      </c>
      <c r="E13" s="36">
        <v>1550</v>
      </c>
      <c r="F13" s="36">
        <v>1620</v>
      </c>
      <c r="G13" s="37">
        <f t="shared" si="0"/>
        <v>4.5161290322580643E-2</v>
      </c>
      <c r="H13" s="37">
        <f t="shared" si="1"/>
        <v>0.29946176614501024</v>
      </c>
    </row>
    <row r="14" spans="1:15" ht="15.75">
      <c r="A14" s="22">
        <v>11</v>
      </c>
      <c r="B14" s="24" t="s">
        <v>26</v>
      </c>
      <c r="C14" s="23" t="s">
        <v>27</v>
      </c>
      <c r="D14" s="33"/>
      <c r="E14" s="53"/>
      <c r="F14" s="53"/>
      <c r="G14" s="35"/>
      <c r="H14" s="35"/>
      <c r="K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>
        <v>680</v>
      </c>
      <c r="E15" s="36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1">
        <v>833.33</v>
      </c>
      <c r="F16" s="31">
        <v>986.67</v>
      </c>
      <c r="G16" s="35">
        <f t="shared" ref="G16" si="2">(F16-E16)/E16</f>
        <v>0.18400873603494403</v>
      </c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1880</v>
      </c>
      <c r="E17" s="36">
        <v>2055</v>
      </c>
      <c r="F17" s="36">
        <v>2040</v>
      </c>
      <c r="G17" s="37">
        <f t="shared" ref="G17:G26" si="3">(F17-E17)/E17</f>
        <v>-7.2992700729927005E-3</v>
      </c>
      <c r="H17" s="37">
        <f t="shared" ref="H17:H26" si="4">+(F17-D17)/D17</f>
        <v>8.5106382978723402E-2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3530</v>
      </c>
      <c r="E18" s="31">
        <v>3690</v>
      </c>
      <c r="F18" s="31">
        <v>3733.33</v>
      </c>
      <c r="G18" s="35">
        <f t="shared" si="3"/>
        <v>1.1742547425474235E-2</v>
      </c>
      <c r="H18" s="35">
        <f t="shared" si="4"/>
        <v>5.7600566572237936E-2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920</v>
      </c>
      <c r="E19" s="36">
        <v>1360</v>
      </c>
      <c r="F19" s="36">
        <v>1403.33</v>
      </c>
      <c r="G19" s="37">
        <f t="shared" si="3"/>
        <v>3.1860294117647008E-2</v>
      </c>
      <c r="H19" s="37">
        <f t="shared" si="4"/>
        <v>0.52535869565217386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1010</v>
      </c>
      <c r="E20" s="31">
        <v>1450</v>
      </c>
      <c r="F20" s="31">
        <v>1432.5</v>
      </c>
      <c r="G20" s="35">
        <f t="shared" si="3"/>
        <v>-1.2068965517241379E-2</v>
      </c>
      <c r="H20" s="35">
        <f t="shared" si="4"/>
        <v>0.4183168316831683</v>
      </c>
      <c r="J20" s="46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1810</v>
      </c>
      <c r="E21" s="36">
        <v>1850</v>
      </c>
      <c r="F21" s="36">
        <v>1920</v>
      </c>
      <c r="G21" s="37">
        <f t="shared" si="3"/>
        <v>3.783783783783784E-2</v>
      </c>
      <c r="H21" s="37">
        <f t="shared" si="4"/>
        <v>6.0773480662983423E-2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1240</v>
      </c>
      <c r="E22" s="31"/>
      <c r="F22" s="31">
        <v>1700</v>
      </c>
      <c r="G22" s="35"/>
      <c r="H22" s="35">
        <f t="shared" si="4"/>
        <v>0.37096774193548387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1573.33</v>
      </c>
      <c r="E23" s="36">
        <v>1840</v>
      </c>
      <c r="F23" s="36">
        <v>1853.33</v>
      </c>
      <c r="G23" s="37">
        <f t="shared" si="3"/>
        <v>7.2445652173912644E-3</v>
      </c>
      <c r="H23" s="37">
        <f t="shared" si="4"/>
        <v>0.17796647874253971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1240</v>
      </c>
      <c r="E24" s="31">
        <v>1420</v>
      </c>
      <c r="F24" s="31">
        <v>1625</v>
      </c>
      <c r="G24" s="35">
        <f t="shared" si="3"/>
        <v>0.14436619718309859</v>
      </c>
      <c r="H24" s="35">
        <f t="shared" si="4"/>
        <v>0.31048387096774194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1553.33</v>
      </c>
      <c r="E25" s="36">
        <v>2266.66</v>
      </c>
      <c r="F25" s="36">
        <v>2700</v>
      </c>
      <c r="G25" s="37">
        <f t="shared" si="3"/>
        <v>0.19117997405874732</v>
      </c>
      <c r="H25" s="37">
        <f t="shared" si="4"/>
        <v>0.73820115493810079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2290</v>
      </c>
      <c r="E26" s="31">
        <v>2893.33</v>
      </c>
      <c r="F26" s="31">
        <v>2886.67</v>
      </c>
      <c r="G26" s="35">
        <f t="shared" si="3"/>
        <v>-2.3018459698685785E-3</v>
      </c>
      <c r="H26" s="35">
        <f t="shared" si="4"/>
        <v>0.26055458515283847</v>
      </c>
    </row>
    <row r="27" spans="1:14" ht="15.75">
      <c r="A27" s="19">
        <v>24</v>
      </c>
      <c r="B27" s="20" t="s">
        <v>50</v>
      </c>
      <c r="C27" s="21" t="s">
        <v>51</v>
      </c>
      <c r="D27" s="34">
        <v>904</v>
      </c>
      <c r="E27" s="36">
        <v>1252.5</v>
      </c>
      <c r="F27" s="36">
        <v>1264</v>
      </c>
      <c r="G27" s="37">
        <f t="shared" ref="G27:G33" si="5">(F27-E27)/E27</f>
        <v>9.1816367265469059E-3</v>
      </c>
      <c r="H27" s="37">
        <f t="shared" ref="H27:H33" si="6">+(F27-D27)/D27</f>
        <v>0.39823008849557523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1105</v>
      </c>
      <c r="E28" s="31"/>
      <c r="F28" s="31">
        <v>1380</v>
      </c>
      <c r="G28" s="35"/>
      <c r="H28" s="35">
        <f t="shared" si="6"/>
        <v>0.24886877828054299</v>
      </c>
    </row>
    <row r="29" spans="1:14" ht="15.75">
      <c r="A29" s="19">
        <v>26</v>
      </c>
      <c r="B29" s="20" t="s">
        <v>54</v>
      </c>
      <c r="C29" s="21" t="s">
        <v>55</v>
      </c>
      <c r="D29" s="34">
        <v>1493.33</v>
      </c>
      <c r="E29" s="36">
        <v>1800</v>
      </c>
      <c r="F29" s="36"/>
      <c r="G29" s="37"/>
      <c r="H29" s="37"/>
    </row>
    <row r="30" spans="1:14" ht="15.75">
      <c r="A30" s="22">
        <v>27</v>
      </c>
      <c r="B30" s="24" t="s">
        <v>56</v>
      </c>
      <c r="C30" s="23" t="s">
        <v>57</v>
      </c>
      <c r="D30" s="33">
        <v>490</v>
      </c>
      <c r="E30" s="31">
        <v>822.5</v>
      </c>
      <c r="F30" s="31">
        <v>730</v>
      </c>
      <c r="G30" s="35">
        <f t="shared" si="5"/>
        <v>-0.11246200607902736</v>
      </c>
      <c r="H30" s="35">
        <f t="shared" si="6"/>
        <v>0.48979591836734693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2095</v>
      </c>
      <c r="E31" s="36">
        <v>2100</v>
      </c>
      <c r="F31" s="36">
        <v>2193.33</v>
      </c>
      <c r="G31" s="37">
        <f t="shared" si="5"/>
        <v>4.444285714285711E-2</v>
      </c>
      <c r="H31" s="37">
        <f t="shared" si="6"/>
        <v>4.6935560859188506E-2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2840</v>
      </c>
      <c r="E32" s="31">
        <v>3100</v>
      </c>
      <c r="F32" s="31">
        <v>3105</v>
      </c>
      <c r="G32" s="35">
        <f t="shared" si="5"/>
        <v>1.6129032258064516E-3</v>
      </c>
      <c r="H32" s="35">
        <f t="shared" si="6"/>
        <v>9.3309859154929578E-2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1050</v>
      </c>
      <c r="E33" s="36">
        <v>980</v>
      </c>
      <c r="F33" s="36">
        <v>1066.67</v>
      </c>
      <c r="G33" s="37">
        <f t="shared" si="5"/>
        <v>8.8438775510204154E-2</v>
      </c>
      <c r="H33" s="37">
        <f t="shared" si="6"/>
        <v>1.5876190476190547E-2</v>
      </c>
    </row>
    <row r="34" spans="1:13">
      <c r="A34" s="41" t="s">
        <v>87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86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2025-06-27T04:40:19Z</dcterms:modified>
</cp:coreProperties>
</file>