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sharies\Fish Prices\Weekly Reports\september\"/>
    </mc:Choice>
  </mc:AlternateContent>
  <bookViews>
    <workbookView xWindow="0" yWindow="0" windowWidth="20490" windowHeight="6855"/>
  </bookViews>
  <sheets>
    <sheet name="2nd wk.retail" sheetId="2" r:id="rId1"/>
    <sheet name="2nd. wk.WH" sheetId="3" r:id="rId2"/>
  </sheets>
  <definedNames>
    <definedName name="_xlnm.Print_Area" localSheetId="0">'2nd wk.retail'!$A$1:$H$36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H33" i="3" s="1"/>
  <c r="F32" i="3"/>
  <c r="G32" i="3" s="1"/>
  <c r="F31" i="3"/>
  <c r="G31" i="3" s="1"/>
  <c r="F30" i="3"/>
  <c r="H30" i="3" s="1"/>
  <c r="F29" i="3"/>
  <c r="G29" i="3" s="1"/>
  <c r="G28" i="3"/>
  <c r="F28" i="3"/>
  <c r="H28" i="3" s="1"/>
  <c r="F27" i="3"/>
  <c r="H27" i="3" s="1"/>
  <c r="F26" i="3"/>
  <c r="H26" i="3" s="1"/>
  <c r="H25" i="3"/>
  <c r="F25" i="3"/>
  <c r="G25" i="3" s="1"/>
  <c r="F24" i="3"/>
  <c r="H24" i="3" s="1"/>
  <c r="F23" i="3"/>
  <c r="H23" i="3" s="1"/>
  <c r="F22" i="3"/>
  <c r="H22" i="3" s="1"/>
  <c r="F21" i="3"/>
  <c r="H21" i="3" s="1"/>
  <c r="F20" i="3"/>
  <c r="H20" i="3" s="1"/>
  <c r="F19" i="3"/>
  <c r="H19" i="3" s="1"/>
  <c r="F18" i="3"/>
  <c r="G18" i="3" s="1"/>
  <c r="F17" i="3"/>
  <c r="H17" i="3" s="1"/>
  <c r="F16" i="3"/>
  <c r="H16" i="3" s="1"/>
  <c r="H15" i="3"/>
  <c r="F14" i="3"/>
  <c r="H14" i="3" s="1"/>
  <c r="F13" i="3"/>
  <c r="H13" i="3" s="1"/>
  <c r="F12" i="3"/>
  <c r="G12" i="3" s="1"/>
  <c r="F11" i="3"/>
  <c r="H11" i="3" s="1"/>
  <c r="F10" i="3"/>
  <c r="H10" i="3" s="1"/>
  <c r="F9" i="3"/>
  <c r="H9" i="3" s="1"/>
  <c r="F8" i="3"/>
  <c r="G8" i="3" s="1"/>
  <c r="F7" i="3"/>
  <c r="H7" i="3" s="1"/>
  <c r="F5" i="3"/>
  <c r="H5" i="3" s="1"/>
  <c r="F4" i="3"/>
  <c r="H4" i="3" s="1"/>
  <c r="H8" i="3" l="1"/>
  <c r="G11" i="3"/>
  <c r="H18" i="3"/>
  <c r="G21" i="3"/>
  <c r="H32" i="3"/>
  <c r="G7" i="3"/>
  <c r="G17" i="3"/>
  <c r="G33" i="3"/>
  <c r="H12" i="3"/>
  <c r="H29" i="3"/>
  <c r="H31" i="3"/>
  <c r="G5" i="3"/>
  <c r="G10" i="3"/>
  <c r="G14" i="3"/>
  <c r="G16" i="3"/>
  <c r="G20" i="3"/>
  <c r="G24" i="3"/>
  <c r="G27" i="3"/>
  <c r="G4" i="3"/>
  <c r="G9" i="3"/>
  <c r="G13" i="3"/>
  <c r="G19" i="3"/>
  <c r="G23" i="3"/>
  <c r="G30" i="3"/>
  <c r="H5" i="2" l="1"/>
  <c r="H6" i="2"/>
  <c r="H7" i="2"/>
  <c r="H8" i="2"/>
  <c r="H9" i="2"/>
  <c r="H10" i="2"/>
  <c r="H11" i="2"/>
  <c r="H12" i="2"/>
  <c r="H13" i="2"/>
  <c r="H17" i="2"/>
  <c r="H18" i="2"/>
  <c r="H19" i="2"/>
  <c r="H20" i="2"/>
  <c r="H21" i="2"/>
  <c r="H22" i="2"/>
  <c r="H23" i="2"/>
  <c r="H26" i="2"/>
  <c r="H27" i="2"/>
  <c r="H28" i="2"/>
  <c r="H29" i="2"/>
  <c r="H30" i="2"/>
  <c r="H31" i="2"/>
  <c r="H32" i="2"/>
  <c r="H33" i="2"/>
  <c r="G5" i="2"/>
  <c r="G6" i="2"/>
  <c r="G7" i="2"/>
  <c r="G8" i="2"/>
  <c r="G9" i="2"/>
  <c r="G10" i="2"/>
  <c r="G11" i="2"/>
  <c r="G12" i="2"/>
  <c r="G13" i="2"/>
  <c r="G17" i="2"/>
  <c r="G18" i="2"/>
  <c r="G20" i="2"/>
  <c r="G21" i="2"/>
  <c r="G22" i="2"/>
  <c r="G23" i="2"/>
  <c r="G26" i="2"/>
  <c r="G27" i="2"/>
  <c r="G28" i="2"/>
  <c r="G29" i="2"/>
  <c r="G31" i="2"/>
  <c r="G32" i="2"/>
  <c r="G33" i="2"/>
  <c r="F33" i="2"/>
  <c r="F32" i="2"/>
  <c r="F31" i="2"/>
  <c r="F29" i="2"/>
  <c r="F28" i="2"/>
  <c r="F27" i="2"/>
  <c r="F23" i="2"/>
  <c r="F22" i="2"/>
  <c r="F21" i="2"/>
  <c r="F20" i="2"/>
  <c r="F19" i="2"/>
  <c r="F18" i="2"/>
  <c r="F17" i="2"/>
  <c r="F13" i="2"/>
  <c r="F12" i="2"/>
  <c r="F11" i="2"/>
  <c r="F10" i="2"/>
  <c r="F9" i="2"/>
  <c r="F8" i="2"/>
  <c r="F7" i="2"/>
  <c r="F6" i="2"/>
  <c r="F5" i="2"/>
  <c r="F4" i="2"/>
  <c r="H4" i="2" l="1"/>
  <c r="G4" i="2"/>
</calcChain>
</file>

<file path=xl/sharedStrings.xml><?xml version="1.0" encoding="utf-8"?>
<sst xmlns="http://schemas.openxmlformats.org/spreadsheetml/2006/main" count="397" uniqueCount="291">
  <si>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</si>
  <si>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</si>
  <si>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</si>
  <si>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</si>
  <si>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</si>
  <si>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</si>
  <si>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</si>
  <si>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</si>
  <si>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</si>
  <si>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</si>
  <si>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</si>
  <si>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</si>
  <si>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</si>
  <si>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</si>
  <si>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</si>
  <si>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</si>
  <si>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</si>
  <si>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</si>
  <si>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</si>
  <si>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</si>
  <si>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</si>
  <si>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</si>
  <si>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</si>
  <si>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</si>
  <si>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</si>
  <si>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</si>
  <si>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</si>
  <si>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</si>
  <si>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</si>
  <si>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</si>
  <si>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</si>
  <si>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</si>
  <si>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</si>
  <si>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</si>
  <si>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</si>
  <si>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</si>
  <si>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</si>
  <si>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</si>
  <si>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</si>
  <si>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</si>
  <si>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</si>
  <si>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</si>
  <si>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</si>
  <si>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</si>
  <si>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</si>
  <si>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</si>
  <si>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</si>
  <si>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</si>
  <si>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</si>
  <si>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</si>
  <si>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</si>
  <si>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</si>
  <si>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</si>
  <si>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</si>
  <si>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</si>
  <si>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</si>
  <si>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</si>
  <si>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</si>
  <si>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</si>
  <si>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</si>
  <si>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</si>
  <si>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</si>
  <si>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</si>
  <si>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</si>
  <si>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</si>
  <si>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</si>
  <si>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t>අංජිලා (කපන)</t>
  </si>
  <si>
    <t>කෙලවල්ලා</t>
  </si>
  <si>
    <t>කොප්පරා</t>
  </si>
  <si>
    <t>පරව් (කුඩා)</t>
  </si>
  <si>
    <t>පරා කූරි</t>
  </si>
  <si>
    <t>ගල් මාළු (S)</t>
  </si>
  <si>
    <t>ගල් මාළු  (L)</t>
  </si>
  <si>
    <t>ලෝමැස්සා</t>
  </si>
  <si>
    <t>මඩුවා</t>
  </si>
  <si>
    <t>යක් සාලයා</t>
  </si>
  <si>
    <t>මට්ට සාලයා</t>
  </si>
  <si>
    <t>හාල් මැස්සා</t>
  </si>
  <si>
    <t>සුඩයා</t>
  </si>
  <si>
    <t>සුරා පරව්</t>
  </si>
  <si>
    <t>පියාමැස්සා</t>
  </si>
  <si>
    <t>සවරා</t>
  </si>
  <si>
    <t>බට්ටා</t>
  </si>
  <si>
    <t>ගොඩයා</t>
  </si>
  <si>
    <t>කලම් කූරි</t>
  </si>
  <si>
    <t>අඟයා</t>
  </si>
  <si>
    <t>මෝදා</t>
  </si>
  <si>
    <t>තිරලි</t>
  </si>
  <si>
    <t>මොරල්ලා</t>
  </si>
  <si>
    <t>ඉස්සා (S)</t>
  </si>
  <si>
    <t>ඉස්සා (L)</t>
  </si>
  <si>
    <t>කකුළුවා (L)</t>
  </si>
  <si>
    <t>කකුළුවා (S)</t>
  </si>
  <si>
    <t>දැල්ලා (S)</t>
  </si>
  <si>
    <t>දැල්ලා (L)</t>
  </si>
  <si>
    <t>මෝදා කලමි</t>
  </si>
  <si>
    <t>තිලපියා</t>
  </si>
  <si>
    <t>ලුලා</t>
  </si>
  <si>
    <t>ගොඩුවා</t>
  </si>
  <si>
    <t>මුහුදු කුකුළා</t>
  </si>
  <si>
    <t>පානතඹුවා</t>
  </si>
  <si>
    <t>කහ පරව්</t>
  </si>
  <si>
    <t>බයිටා</t>
  </si>
  <si>
    <t>නගරි</t>
  </si>
  <si>
    <t>පුළුන්නා</t>
  </si>
  <si>
    <t>මූදිල්ලා</t>
  </si>
  <si>
    <t>වන්න පරා</t>
  </si>
  <si>
    <t>කලංදා</t>
  </si>
  <si>
    <t>දිවුලා</t>
  </si>
  <si>
    <t>වව්වාලයා</t>
  </si>
  <si>
    <t>පීලි දැල්ලා</t>
  </si>
  <si>
    <t>කෙලවල්ලා (S)</t>
  </si>
  <si>
    <t>හිගුරා</t>
  </si>
  <si>
    <t>ජීලාවා (S)</t>
  </si>
  <si>
    <t>තෝරා (S)</t>
  </si>
  <si>
    <t>බලයා  (S)</t>
  </si>
  <si>
    <t>රතු දැල්ලා</t>
  </si>
  <si>
    <t>රතු ගල්මාළු</t>
  </si>
  <si>
    <t>කිරල පරා</t>
  </si>
  <si>
    <t>අංජිලා (s)</t>
  </si>
  <si>
    <t>දැල්ලා (කපන)</t>
  </si>
  <si>
    <t>සාවාලයා</t>
  </si>
  <si>
    <t>තෝරා (කපන)</t>
  </si>
  <si>
    <t>පන්නා</t>
  </si>
  <si>
    <t>පරව් (කපන)</t>
  </si>
  <si>
    <t>තලපත් (කපන)</t>
  </si>
  <si>
    <t>කකුළුවා මස්</t>
  </si>
  <si>
    <t>සාලයා</t>
  </si>
  <si>
    <t>තම්බුවා</t>
  </si>
  <si>
    <t>ඉස්සා (head less)</t>
  </si>
  <si>
    <t>දැල්ලා (corn)</t>
  </si>
  <si>
    <t>ජීලාවා (කපන)</t>
  </si>
  <si>
    <t>කුම්බලා (S)</t>
  </si>
  <si>
    <t>කෙලවල්ලා කූරි</t>
  </si>
  <si>
    <t>කිරි මෝරා</t>
  </si>
  <si>
    <t>තලපත් කූරි</t>
  </si>
  <si>
    <t>ඉස්සා Flowery</t>
  </si>
  <si>
    <t>කෙලවල්ලා (කපන)</t>
  </si>
  <si>
    <t>තලපත් කෑලි</t>
  </si>
  <si>
    <t>සෙරයා</t>
  </si>
  <si>
    <t>කොස්සා</t>
  </si>
  <si>
    <t>අන්ගුලුවා</t>
  </si>
  <si>
    <t>කුනිස්සා</t>
  </si>
  <si>
    <t>කොරලි</t>
  </si>
  <si>
    <t>සප්පරා</t>
  </si>
  <si>
    <t>අංජීලා</t>
  </si>
  <si>
    <t>කොප්පරා (Mid Cut)</t>
  </si>
  <si>
    <t>බබරා</t>
  </si>
  <si>
    <t>බෝල්ලා (S)</t>
  </si>
  <si>
    <t>ඉස්සා (Clearn)</t>
  </si>
  <si>
    <t>මුහුදු ඉස්සා</t>
  </si>
  <si>
    <t>කොප්පරා (Marlin)</t>
  </si>
  <si>
    <t>පරා ඔලු</t>
  </si>
  <si>
    <t>ඇටිස්සා (S)</t>
  </si>
  <si>
    <t>ලින්නා (S)</t>
  </si>
  <si>
    <t>ෆාම් ඉස්සා</t>
  </si>
  <si>
    <t>කිරි ඉස්සා</t>
  </si>
  <si>
    <t>කට්ලට් මාඵ</t>
  </si>
  <si>
    <t>හැඩැල්ලා (S)</t>
  </si>
  <si>
    <t>කීරමින් සාලයා</t>
  </si>
  <si>
    <t>කටු මැස්සා</t>
  </si>
  <si>
    <t>මල් ඉස්සා</t>
  </si>
  <si>
    <t>දැල්ලා (CLEARN)</t>
  </si>
  <si>
    <t>මෝරා (කපන)</t>
  </si>
  <si>
    <t>බල කූරි</t>
  </si>
  <si>
    <t>පරා පැටව්</t>
  </si>
  <si>
    <t>සැමන් පරව්</t>
  </si>
  <si>
    <t>පරාටි</t>
  </si>
  <si>
    <t>ලේන පරව් (s)</t>
  </si>
  <si>
    <t>වැව් මාඵ</t>
  </si>
  <si>
    <t>ගිරවා</t>
  </si>
  <si>
    <t>තොරා කූරි</t>
  </si>
  <si>
    <t>තෙප්පිලි</t>
  </si>
  <si>
    <t>බතලයා</t>
  </si>
  <si>
    <t>පරා කෑලි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</si>
  <si>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September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</si>
  <si>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September</t>
    </r>
  </si>
  <si>
    <t>­</t>
  </si>
  <si>
    <r>
      <t>% Change 2</t>
    </r>
    <r>
      <rPr>
        <b/>
        <vertAlign val="superscript"/>
        <sz val="10.5"/>
        <color theme="1"/>
        <rFont val="Calibri "/>
      </rPr>
      <t>nd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September 2020, compared to:</t>
    </r>
  </si>
  <si>
    <t>ගල් මාඵ (කපන)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</si>
  <si>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Maharagama  </t>
    </r>
  </si>
  <si>
    <t xml:space="preserve">Table  1 :  Change in  Wholesale  Prices at Peliyagoda Fish Market (Rs/Kg) </t>
  </si>
  <si>
    <t>Seer (Nl)</t>
  </si>
  <si>
    <t>තෝරා බිලී</t>
  </si>
  <si>
    <t>තෝරා නයිලෝන්</t>
  </si>
  <si>
    <t>Rock fish (L)</t>
  </si>
  <si>
    <t>පරව් (මධ්‍යම)</t>
  </si>
  <si>
    <t>කබර පරව්</t>
  </si>
  <si>
    <t>Sharks</t>
  </si>
  <si>
    <t>ඇට නගුල් පරව්</t>
  </si>
  <si>
    <t>පරාවි</t>
  </si>
  <si>
    <t>Indian Mackerel</t>
  </si>
  <si>
    <t>අංජිලා (නයිලෝන්)</t>
  </si>
  <si>
    <t>අංජිලා (බිලී)</t>
  </si>
  <si>
    <t>බලයා (ටැංකි)</t>
  </si>
  <si>
    <t>Anchovy</t>
  </si>
  <si>
    <t>බලයා (ලොකු)</t>
  </si>
  <si>
    <t>Prawns (M) 3"</t>
  </si>
  <si>
    <t>බලයා (මධ්‍යම)</t>
  </si>
  <si>
    <t>බලයා (කුඩා)</t>
  </si>
  <si>
    <t>කෙලවල්ලා( ලොකු)</t>
  </si>
  <si>
    <t>Atawalla</t>
  </si>
  <si>
    <t>කෙලවල්ලා (මධ්‍යම)</t>
  </si>
  <si>
    <t>කෙලවල්ලා (කුඩා)</t>
  </si>
  <si>
    <t xml:space="preserve"> කෙන්දා (බොකු සහිත) </t>
  </si>
  <si>
    <t>Ginnati Paraw</t>
  </si>
  <si>
    <t xml:space="preserve"> කෙන්දා (G) </t>
  </si>
  <si>
    <t>තලපත් (ලොකු)</t>
  </si>
  <si>
    <t>Indian Anchovies</t>
  </si>
  <si>
    <t>තලපත් (කුඩා)</t>
  </si>
  <si>
    <t>තලපත් (wet)</t>
  </si>
  <si>
    <t>Indian Scad</t>
  </si>
  <si>
    <t>කොප්පරා (wet)</t>
  </si>
  <si>
    <t>Rainbow Runner</t>
  </si>
  <si>
    <t>Threadfin  Bream</t>
  </si>
  <si>
    <t>මෝරු (ශුද්ධ)</t>
  </si>
  <si>
    <t>Squids /Cuttle fish</t>
  </si>
  <si>
    <t>ගල් මාළු (ලොකු)</t>
  </si>
  <si>
    <t>ගල් මාළු (කුඩා)</t>
  </si>
  <si>
    <t>Tilapia (M)</t>
  </si>
  <si>
    <t xml:space="preserve">රතු ගල් මාළු </t>
  </si>
  <si>
    <t>Abbreviations :  L - Large, M - Medium, S - Small</t>
  </si>
  <si>
    <t>ඇටිස්සා (මධ්‍යම)</t>
  </si>
  <si>
    <t>ඇටිස්සා (ලොකු)</t>
  </si>
  <si>
    <t>ඇටිස්සා (කුඩා)</t>
  </si>
  <si>
    <t>හබරලි (රවුම්)</t>
  </si>
  <si>
    <t>හබරලි (පටි)</t>
  </si>
  <si>
    <t>ජීලා (ලොකු)</t>
  </si>
  <si>
    <t>ජීලා (මධ්‍යම)</t>
  </si>
  <si>
    <t>ජීලා (කුඩා)</t>
  </si>
  <si>
    <t>අලගොඩුවා (ලොකු)</t>
  </si>
  <si>
    <t>අලගොඩුවා (මධ්‍යම)</t>
  </si>
  <si>
    <t>අලගොඩුවා (කුඩා)</t>
  </si>
  <si>
    <t>ඇටවල්ලා (ලොකු)</t>
  </si>
  <si>
    <t>ඇටවල්ලා(මධ්‍යම)</t>
  </si>
  <si>
    <t>ඇටවල්ලා (කුඩා)</t>
  </si>
  <si>
    <t>පියාමැස්සා (ලොකු)</t>
  </si>
  <si>
    <t>පියාමැස්සා (මධ්‍යම)</t>
  </si>
  <si>
    <t>පියාමැස්සා (කුඩා)</t>
  </si>
  <si>
    <t>ගල් හුරුල්ලා</t>
  </si>
  <si>
    <t>සාලයා(යක්)</t>
  </si>
  <si>
    <t>සාලයා(මට්ට)</t>
  </si>
  <si>
    <t>සප්පරා (ශුද්ධ)</t>
  </si>
  <si>
    <t>වන්නා</t>
  </si>
  <si>
    <t>දැල්ලා(පිලී)</t>
  </si>
  <si>
    <t>දැල්ලා(ගෙබි)</t>
  </si>
  <si>
    <t>දැල්ලා(කුඩා)</t>
  </si>
  <si>
    <t>දැල්ලා (ශුද්ධ)</t>
  </si>
  <si>
    <t>ඉස්සා (ලොකු)</t>
  </si>
  <si>
    <t>ඉස්සා (මධ්‍යම)</t>
  </si>
  <si>
    <t>ඉස්සා (කුඩා)</t>
  </si>
  <si>
    <t>මොරැල්ලා</t>
  </si>
  <si>
    <t>ලින්නා (ලොකු)</t>
  </si>
  <si>
    <t>ලින්නා (කුඩා)</t>
  </si>
  <si>
    <t>මුහුදු කකුළුවා (ලොකු)</t>
  </si>
  <si>
    <t>මුහුදු කකුළුවා (මධ්‍යම)</t>
  </si>
  <si>
    <t>මුහුදු කකුළුවා (කුඩා)</t>
  </si>
  <si>
    <t>වව්වාලයා (ලොකු)</t>
  </si>
  <si>
    <t>වව්වාලයා (කුඩා)</t>
  </si>
  <si>
    <t>ලෝමැස්සා (ලොකු)</t>
  </si>
  <si>
    <t>ලෝමැස්සා (මධ්‍යම)</t>
  </si>
  <si>
    <t>ලෝමැස්සා (කුඩා)</t>
  </si>
  <si>
    <t>කටුවල්ලා (ලොකු)</t>
  </si>
  <si>
    <t>කටුවල්ලා (මධ්‍යම)</t>
  </si>
  <si>
    <t>කටුවල්ලා (කුඩා)</t>
  </si>
  <si>
    <t>අගයා</t>
  </si>
  <si>
    <t>ගොඩයා (කුඩා)</t>
  </si>
  <si>
    <t>ගොඩයා (ලොකු)</t>
  </si>
  <si>
    <t>කලන්දා</t>
  </si>
  <si>
    <t>සිලින්දා</t>
  </si>
  <si>
    <t>මාළු බිත්තර</t>
  </si>
  <si>
    <t>තිලාපියා (කුඩා)</t>
  </si>
  <si>
    <t>තිලාපියා (මධ්‍යම)</t>
  </si>
  <si>
    <t>තිලාපියා (ලොකු)</t>
  </si>
  <si>
    <t>වෙල්ල සූඩයා</t>
  </si>
  <si>
    <t>තොණ්ඩයා</t>
  </si>
  <si>
    <t>පොතුබරි</t>
  </si>
  <si>
    <t>කිරලාවා</t>
  </si>
  <si>
    <t>මඩුවා (ලොකු)</t>
  </si>
  <si>
    <t>මඩුවා (මධ්‍යම)</t>
  </si>
  <si>
    <t>මඩුවා (කුඩා)</t>
  </si>
  <si>
    <t>ශුද්ධ කොයි</t>
  </si>
  <si>
    <t>කුම්බලාවා</t>
  </si>
  <si>
    <t>සුරා පරව් (S)</t>
  </si>
  <si>
    <t>හිරි කනයා</t>
  </si>
  <si>
    <t>ලූලා</t>
  </si>
  <si>
    <t xml:space="preserve">අංජිලා </t>
  </si>
  <si>
    <t>දැල්ලා(ලොකු)</t>
  </si>
  <si>
    <t>දැල්ලා(මධ්‍යම)</t>
  </si>
  <si>
    <t>කුම්බලාවා (S)</t>
  </si>
  <si>
    <r>
      <t>% Change 2</t>
    </r>
    <r>
      <rPr>
        <b/>
        <vertAlign val="superscript"/>
        <sz val="10.5"/>
        <color theme="1"/>
        <rFont val="Calibri "/>
      </rPr>
      <t xml:space="preserve">nd </t>
    </r>
    <r>
      <rPr>
        <b/>
        <sz val="10.5"/>
        <color indexed="8"/>
        <rFont val="Calibri "/>
      </rPr>
      <t>week September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</si>
</sst>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0" fillId="2" borderId="11" xfId="0" applyFont="1" applyFill="1" applyBorder="1"/>
    <xf numFmtId="0" fontId="0" fillId="0" borderId="12" xfId="0" applyFont="1" applyBorder="1"/>
    <xf numFmtId="0" fontId="10" fillId="2" borderId="12" xfId="0" applyFont="1" applyFill="1" applyBorder="1"/>
    <xf numFmtId="9" fontId="8" fillId="0" borderId="14" xfId="1" applyFont="1" applyFill="1" applyBorder="1" applyAlignment="1"/>
    <xf numFmtId="0" fontId="10" fillId="2" borderId="15" xfId="0" applyFont="1" applyFill="1" applyBorder="1"/>
    <xf numFmtId="0" fontId="0" fillId="0" borderId="13" xfId="0" applyFont="1" applyBorder="1"/>
    <xf numFmtId="0" fontId="10" fillId="2" borderId="13" xfId="0" applyFont="1" applyFill="1" applyBorder="1"/>
    <xf numFmtId="2" fontId="0" fillId="0" borderId="13" xfId="0" applyNumberFormat="1" applyBorder="1" applyAlignment="1">
      <alignment horizontal="right"/>
    </xf>
    <xf numFmtId="0" fontId="0" fillId="2" borderId="13" xfId="0" applyFont="1" applyFill="1" applyBorder="1"/>
    <xf numFmtId="0" fontId="10" fillId="0" borderId="15" xfId="0" applyFont="1" applyFill="1" applyBorder="1"/>
    <xf numFmtId="0" fontId="0" fillId="0" borderId="13" xfId="0" applyFont="1" applyFill="1" applyBorder="1"/>
    <xf numFmtId="0" fontId="10" fillId="0" borderId="13" xfId="0" applyFont="1" applyFill="1" applyBorder="1"/>
    <xf numFmtId="2" fontId="0" fillId="0" borderId="13" xfId="0" applyNumberFormat="1" applyBorder="1" applyAlignment="1">
      <alignment horizontal="right" vertical="center"/>
    </xf>
    <xf numFmtId="2" fontId="0" fillId="0" borderId="13" xfId="0" applyNumberFormat="1" applyBorder="1" applyAlignment="1">
      <alignment horizontal="center" vertical="center"/>
    </xf>
    <xf numFmtId="0" fontId="11" fillId="2" borderId="13" xfId="0" applyFont="1" applyFill="1" applyBorder="1"/>
    <xf numFmtId="0" fontId="12" fillId="0" borderId="13" xfId="2" applyFont="1" applyFill="1" applyBorder="1"/>
    <xf numFmtId="0" fontId="10" fillId="2" borderId="16" xfId="0" applyFont="1" applyFill="1" applyBorder="1"/>
    <xf numFmtId="0" fontId="0" fillId="2" borderId="17" xfId="0" applyFont="1" applyFill="1" applyBorder="1"/>
    <xf numFmtId="0" fontId="10" fillId="2" borderId="17" xfId="0" applyFont="1" applyFill="1" applyBorder="1"/>
    <xf numFmtId="2" fontId="0" fillId="0" borderId="0" xfId="0" applyNumberFormat="1"/>
    <xf numFmtId="2" fontId="0" fillId="0" borderId="17" xfId="0" applyNumberFormat="1" applyBorder="1" applyAlignment="1">
      <alignment horizontal="right"/>
    </xf>
    <xf numFmtId="0" fontId="0" fillId="0" borderId="9" xfId="0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/>
    </xf>
    <xf numFmtId="2" fontId="0" fillId="0" borderId="13" xfId="0" applyNumberFormat="1" applyBorder="1"/>
    <xf numFmtId="9" fontId="8" fillId="0" borderId="12" xfId="1" applyFont="1" applyFill="1" applyBorder="1" applyAlignment="1"/>
    <xf numFmtId="2" fontId="0" fillId="0" borderId="13" xfId="0" applyNumberFormat="1" applyFont="1" applyBorder="1"/>
    <xf numFmtId="2" fontId="0" fillId="0" borderId="17" xfId="0" applyNumberFormat="1" applyBorder="1"/>
    <xf numFmtId="0" fontId="14" fillId="0" borderId="4" xfId="2" applyFont="1" applyFill="1" applyBorder="1" applyAlignment="1">
      <alignment horizontal="left" vertical="center"/>
    </xf>
    <xf numFmtId="0" fontId="14" fillId="0" borderId="5" xfId="2" applyFont="1" applyFill="1" applyBorder="1" applyAlignment="1">
      <alignment horizontal="left" vertical="center"/>
    </xf>
    <xf numFmtId="0" fontId="14" fillId="0" borderId="18" xfId="2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center" vertical="center" wrapText="1"/>
    </xf>
    <xf numFmtId="0" fontId="15" fillId="0" borderId="9" xfId="2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5" fillId="0" borderId="15" xfId="2" applyFont="1" applyFill="1" applyBorder="1" applyAlignment="1">
      <alignment horizontal="right"/>
    </xf>
    <xf numFmtId="0" fontId="17" fillId="0" borderId="13" xfId="0" applyFont="1" applyBorder="1"/>
    <xf numFmtId="0" fontId="18" fillId="0" borderId="13" xfId="2" applyFont="1" applyFill="1" applyBorder="1"/>
    <xf numFmtId="9" fontId="19" fillId="0" borderId="13" xfId="1" applyFont="1" applyFill="1" applyBorder="1" applyAlignment="1">
      <alignment horizontal="right" vertical="center"/>
    </xf>
    <xf numFmtId="9" fontId="19" fillId="0" borderId="23" xfId="1" applyFont="1" applyFill="1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15" fillId="2" borderId="15" xfId="2" applyFont="1" applyFill="1" applyBorder="1" applyAlignment="1">
      <alignment horizontal="right"/>
    </xf>
    <xf numFmtId="0" fontId="17" fillId="2" borderId="13" xfId="0" applyFont="1" applyFill="1" applyBorder="1"/>
    <xf numFmtId="0" fontId="18" fillId="2" borderId="13" xfId="2" applyFont="1" applyFill="1" applyBorder="1"/>
    <xf numFmtId="0" fontId="17" fillId="0" borderId="13" xfId="0" applyFont="1" applyFill="1" applyBorder="1"/>
    <xf numFmtId="0" fontId="20" fillId="2" borderId="13" xfId="0" applyFont="1" applyFill="1" applyBorder="1"/>
    <xf numFmtId="0" fontId="15" fillId="0" borderId="16" xfId="2" applyFont="1" applyFill="1" applyBorder="1" applyAlignment="1">
      <alignment horizontal="right"/>
    </xf>
    <xf numFmtId="0" fontId="17" fillId="2" borderId="17" xfId="0" applyFont="1" applyFill="1" applyBorder="1"/>
    <xf numFmtId="0" fontId="18" fillId="0" borderId="17" xfId="2" applyFont="1" applyFill="1" applyBorder="1"/>
    <xf numFmtId="2" fontId="0" fillId="0" borderId="17" xfId="0" applyNumberFormat="1" applyFont="1" applyBorder="1"/>
    <xf numFmtId="9" fontId="19" fillId="0" borderId="17" xfId="1" applyFont="1" applyFill="1" applyBorder="1" applyAlignment="1">
      <alignment horizontal="right" vertical="center"/>
    </xf>
    <xf numFmtId="9" fontId="19" fillId="0" borderId="24" xfId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5" fillId="0" borderId="21" xfId="2" applyFont="1" applyFill="1" applyBorder="1" applyAlignment="1">
      <alignment horizontal="center" vertical="center"/>
    </xf>
    <xf numFmtId="0" fontId="15" fillId="0" borderId="22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zoomScaleNormal="100" workbookViewId="0">
      <selection activeCell="O9" sqref="O9"/>
    </sheetView>
  </sheetViews>
  <sheetFormatPr defaultRowHeight="15"/>
  <cols>
    <col min="1" max="1" width="4.5703125" customWidth="1"/>
    <col min="2" max="2" width="17.85546875" bestFit="1" customWidth="1"/>
    <col min="3" max="3" width="15.85546875" customWidth="1"/>
    <col min="4" max="4" width="12.85546875" customWidth="1"/>
    <col min="5" max="5" width="11" customWidth="1"/>
    <col min="6" max="6" width="11.7109375" customWidth="1"/>
    <col min="7" max="7" width="11.85546875" customWidth="1"/>
    <col min="8" max="8" width="10.42578125" customWidth="1"/>
    <col min="10" max="10" width="20.7109375" hidden="1" customWidth="1"/>
    <col min="11" max="11" width="0" hidden="1" customWidth="1"/>
  </cols>
  <sheetData>
    <row r="1" spans="1:11" ht="18" thickBot="1">
      <c r="A1" s="56" t="s">
        <v>0</v>
      </c>
      <c r="B1" s="57"/>
      <c r="C1" s="57"/>
      <c r="D1" s="57"/>
      <c r="E1" s="57"/>
      <c r="F1" s="57"/>
      <c r="G1" s="57"/>
      <c r="H1" s="58"/>
    </row>
    <row r="2" spans="1:11" ht="52.5" customHeight="1" thickBot="1">
      <c r="A2" s="59" t="s">
        <v>1</v>
      </c>
      <c r="B2" s="60"/>
      <c r="C2" s="61"/>
      <c r="D2" s="1">
        <v>2019</v>
      </c>
      <c r="E2" s="62">
        <v>2020</v>
      </c>
      <c r="F2" s="63"/>
      <c r="G2" s="64" t="s">
        <v>178</v>
      </c>
      <c r="H2" s="65"/>
    </row>
    <row r="3" spans="1:11" ht="32.25">
      <c r="A3" s="66" t="s">
        <v>2</v>
      </c>
      <c r="B3" s="67"/>
      <c r="C3" s="26" t="s">
        <v>3</v>
      </c>
      <c r="D3" s="25" t="s">
        <v>176</v>
      </c>
      <c r="E3" s="25" t="s">
        <v>175</v>
      </c>
      <c r="F3" s="25" t="s">
        <v>176</v>
      </c>
      <c r="G3" s="2" t="s">
        <v>4</v>
      </c>
      <c r="H3" s="3" t="s">
        <v>5</v>
      </c>
    </row>
    <row r="4" spans="1:11" ht="15.75">
      <c r="A4" s="4">
        <v>1</v>
      </c>
      <c r="B4" s="5" t="s">
        <v>6</v>
      </c>
      <c r="C4" s="6" t="s">
        <v>7</v>
      </c>
      <c r="D4" s="27">
        <v>1620</v>
      </c>
      <c r="E4" s="27">
        <v>1220</v>
      </c>
      <c r="F4" s="27">
        <f>K4</f>
        <v>1424</v>
      </c>
      <c r="G4" s="28">
        <f>(F4-E4)/E4</f>
        <v>0.16721311475409836</v>
      </c>
      <c r="H4" s="7">
        <f>(F4-D4)/D4</f>
        <v>-0.12098765432098765</v>
      </c>
      <c r="J4" t="s">
        <v>6</v>
      </c>
      <c r="K4" s="23">
        <v>1424</v>
      </c>
    </row>
    <row r="5" spans="1:11" ht="15.75">
      <c r="A5" s="8">
        <v>2</v>
      </c>
      <c r="B5" s="9" t="s">
        <v>8</v>
      </c>
      <c r="C5" s="10" t="s">
        <v>9</v>
      </c>
      <c r="D5" s="27">
        <v>1060</v>
      </c>
      <c r="E5" s="27">
        <v>1160</v>
      </c>
      <c r="F5" s="27">
        <f>K10</f>
        <v>1207.5</v>
      </c>
      <c r="G5" s="28">
        <f t="shared" ref="G5:G33" si="0">(F5-E5)/E5</f>
        <v>4.0948275862068964E-2</v>
      </c>
      <c r="H5" s="7">
        <f t="shared" ref="H5:H33" si="1">(F5-D5)/D5</f>
        <v>0.13915094339622641</v>
      </c>
      <c r="J5" t="s">
        <v>66</v>
      </c>
      <c r="K5" s="23">
        <v>1800</v>
      </c>
    </row>
    <row r="6" spans="1:11" ht="15.75">
      <c r="A6" s="8">
        <v>3</v>
      </c>
      <c r="B6" s="9" t="s">
        <v>10</v>
      </c>
      <c r="C6" s="10" t="s">
        <v>11</v>
      </c>
      <c r="D6" s="27">
        <v>830</v>
      </c>
      <c r="E6" s="27">
        <v>970</v>
      </c>
      <c r="F6" s="27">
        <f>K16</f>
        <v>750</v>
      </c>
      <c r="G6" s="28">
        <f t="shared" si="0"/>
        <v>-0.22680412371134021</v>
      </c>
      <c r="H6" s="7">
        <f t="shared" si="1"/>
        <v>-9.6385542168674704E-2</v>
      </c>
      <c r="J6" t="s">
        <v>14</v>
      </c>
      <c r="K6" s="23">
        <v>760</v>
      </c>
    </row>
    <row r="7" spans="1:11" ht="15.75">
      <c r="A7" s="8">
        <v>4</v>
      </c>
      <c r="B7" s="12" t="s">
        <v>12</v>
      </c>
      <c r="C7" s="10" t="s">
        <v>13</v>
      </c>
      <c r="D7" s="27">
        <v>1235.83</v>
      </c>
      <c r="E7" s="27">
        <v>1253.8888888888889</v>
      </c>
      <c r="F7" s="27">
        <f>K8</f>
        <v>1240</v>
      </c>
      <c r="G7" s="28">
        <f t="shared" si="0"/>
        <v>-1.1076650420912736E-2</v>
      </c>
      <c r="H7" s="7">
        <f t="shared" si="1"/>
        <v>3.3742505037101162E-3</v>
      </c>
      <c r="J7" t="s">
        <v>67</v>
      </c>
      <c r="K7" s="23">
        <v>1074</v>
      </c>
    </row>
    <row r="8" spans="1:11" ht="15.75">
      <c r="A8" s="13">
        <v>5</v>
      </c>
      <c r="B8" s="14" t="s">
        <v>14</v>
      </c>
      <c r="C8" s="15" t="s">
        <v>15</v>
      </c>
      <c r="D8" s="27">
        <v>787.5</v>
      </c>
      <c r="E8" s="27">
        <v>800</v>
      </c>
      <c r="F8" s="27">
        <f>K6</f>
        <v>760</v>
      </c>
      <c r="G8" s="28">
        <f t="shared" si="0"/>
        <v>-0.05</v>
      </c>
      <c r="H8" s="7">
        <f t="shared" si="1"/>
        <v>-3.4920634920634921E-2</v>
      </c>
      <c r="J8" t="s">
        <v>12</v>
      </c>
      <c r="K8" s="23">
        <v>1240</v>
      </c>
    </row>
    <row r="9" spans="1:11" ht="15.75">
      <c r="A9" s="13">
        <v>6</v>
      </c>
      <c r="B9" s="14" t="s">
        <v>16</v>
      </c>
      <c r="C9" s="15" t="s">
        <v>17</v>
      </c>
      <c r="D9" s="27">
        <v>1156</v>
      </c>
      <c r="E9" s="27">
        <v>1063.3333333333333</v>
      </c>
      <c r="F9" s="27">
        <f>K7</f>
        <v>1074</v>
      </c>
      <c r="G9" s="28">
        <f t="shared" si="0"/>
        <v>1.0031347962382517E-2</v>
      </c>
      <c r="H9" s="7">
        <f t="shared" si="1"/>
        <v>-7.0934256055363326E-2</v>
      </c>
      <c r="J9" t="s">
        <v>68</v>
      </c>
      <c r="K9" s="23">
        <v>950</v>
      </c>
    </row>
    <row r="10" spans="1:11" ht="15.75">
      <c r="A10" s="13">
        <v>7</v>
      </c>
      <c r="B10" s="14" t="s">
        <v>18</v>
      </c>
      <c r="C10" s="15" t="s">
        <v>19</v>
      </c>
      <c r="D10" s="27">
        <v>294</v>
      </c>
      <c r="E10" s="27">
        <v>304.16666666666669</v>
      </c>
      <c r="F10" s="27">
        <f>K22</f>
        <v>326</v>
      </c>
      <c r="G10" s="28">
        <f t="shared" si="0"/>
        <v>7.1780821917808157E-2</v>
      </c>
      <c r="H10" s="7">
        <f t="shared" si="1"/>
        <v>0.10884353741496598</v>
      </c>
      <c r="J10" t="s">
        <v>8</v>
      </c>
      <c r="K10" s="23">
        <v>1207.5</v>
      </c>
    </row>
    <row r="11" spans="1:11" ht="15.75">
      <c r="A11" s="8">
        <v>8</v>
      </c>
      <c r="B11" s="9" t="s">
        <v>20</v>
      </c>
      <c r="C11" s="10" t="s">
        <v>21</v>
      </c>
      <c r="D11" s="27">
        <v>960</v>
      </c>
      <c r="E11" s="27">
        <v>690</v>
      </c>
      <c r="F11" s="27">
        <f>K19</f>
        <v>865</v>
      </c>
      <c r="G11" s="28">
        <f t="shared" si="0"/>
        <v>0.25362318840579712</v>
      </c>
      <c r="H11" s="7">
        <f t="shared" si="1"/>
        <v>-9.8958333333333329E-2</v>
      </c>
      <c r="J11" t="s">
        <v>69</v>
      </c>
      <c r="K11" s="23">
        <v>893.33333333333337</v>
      </c>
    </row>
    <row r="12" spans="1:11" ht="15.75">
      <c r="A12" s="8">
        <v>9</v>
      </c>
      <c r="B12" s="9" t="s">
        <v>22</v>
      </c>
      <c r="C12" s="10" t="s">
        <v>23</v>
      </c>
      <c r="D12" s="27">
        <v>512.5</v>
      </c>
      <c r="E12" s="27">
        <v>442</v>
      </c>
      <c r="F12" s="27">
        <f>K23</f>
        <v>497.5</v>
      </c>
      <c r="G12" s="28">
        <f t="shared" si="0"/>
        <v>0.1255656108597285</v>
      </c>
      <c r="H12" s="7">
        <f t="shared" si="1"/>
        <v>-2.9268292682926831E-2</v>
      </c>
      <c r="J12" t="s">
        <v>70</v>
      </c>
      <c r="K12" s="23">
        <v>1010</v>
      </c>
    </row>
    <row r="13" spans="1:11" ht="15.75">
      <c r="A13" s="8">
        <v>10</v>
      </c>
      <c r="B13" s="9" t="s">
        <v>24</v>
      </c>
      <c r="C13" s="10" t="s">
        <v>25</v>
      </c>
      <c r="D13" s="27">
        <v>706.67</v>
      </c>
      <c r="E13" s="27">
        <v>505.33333333333331</v>
      </c>
      <c r="F13" s="27">
        <f>K24</f>
        <v>554</v>
      </c>
      <c r="G13" s="28">
        <f t="shared" si="0"/>
        <v>9.6306068601583153E-2</v>
      </c>
      <c r="H13" s="7">
        <f t="shared" si="1"/>
        <v>-0.21604143376682181</v>
      </c>
      <c r="J13" t="s">
        <v>44</v>
      </c>
      <c r="K13" s="23">
        <v>780</v>
      </c>
    </row>
    <row r="14" spans="1:11" ht="15.75">
      <c r="A14" s="8">
        <v>11</v>
      </c>
      <c r="B14" s="9" t="s">
        <v>26</v>
      </c>
      <c r="C14" s="10" t="s">
        <v>27</v>
      </c>
      <c r="D14" s="27">
        <v>300</v>
      </c>
      <c r="E14" s="27">
        <v>140</v>
      </c>
      <c r="F14" s="27"/>
      <c r="G14" s="28"/>
      <c r="H14" s="7"/>
      <c r="J14" t="s">
        <v>54</v>
      </c>
      <c r="K14" s="23">
        <v>530</v>
      </c>
    </row>
    <row r="15" spans="1:11" ht="15.75">
      <c r="A15" s="8">
        <v>12</v>
      </c>
      <c r="B15" s="9" t="s">
        <v>28</v>
      </c>
      <c r="C15" s="10" t="s">
        <v>29</v>
      </c>
      <c r="D15" s="17" t="s">
        <v>177</v>
      </c>
      <c r="E15" s="17"/>
      <c r="F15" s="17"/>
      <c r="G15" s="28"/>
      <c r="H15" s="7"/>
      <c r="J15" t="s">
        <v>71</v>
      </c>
      <c r="K15" s="23">
        <v>720</v>
      </c>
    </row>
    <row r="16" spans="1:11" ht="15.75">
      <c r="A16" s="8">
        <v>13</v>
      </c>
      <c r="B16" s="9" t="s">
        <v>30</v>
      </c>
      <c r="C16" s="10" t="s">
        <v>31</v>
      </c>
      <c r="D16" s="27">
        <v>530</v>
      </c>
      <c r="E16" s="27"/>
      <c r="F16" s="27"/>
      <c r="G16" s="28"/>
      <c r="H16" s="7"/>
      <c r="J16" t="s">
        <v>72</v>
      </c>
      <c r="K16" s="23">
        <v>750</v>
      </c>
    </row>
    <row r="17" spans="1:11" ht="15.75">
      <c r="A17" s="8">
        <v>14</v>
      </c>
      <c r="B17" s="18" t="s">
        <v>32</v>
      </c>
      <c r="C17" s="10" t="s">
        <v>33</v>
      </c>
      <c r="D17" s="27">
        <v>1372.5</v>
      </c>
      <c r="E17" s="27">
        <v>1140</v>
      </c>
      <c r="F17" s="27">
        <f>K46</f>
        <v>1040</v>
      </c>
      <c r="G17" s="28">
        <f t="shared" si="0"/>
        <v>-8.771929824561403E-2</v>
      </c>
      <c r="H17" s="7">
        <f t="shared" si="1"/>
        <v>-0.24225865209471767</v>
      </c>
      <c r="J17" t="s">
        <v>40</v>
      </c>
      <c r="K17" s="23">
        <v>773.33333333333337</v>
      </c>
    </row>
    <row r="18" spans="1:11" ht="15.75">
      <c r="A18" s="8">
        <v>15</v>
      </c>
      <c r="B18" s="12" t="s">
        <v>34</v>
      </c>
      <c r="C18" s="10" t="s">
        <v>35</v>
      </c>
      <c r="D18" s="27">
        <v>960</v>
      </c>
      <c r="E18" s="27">
        <v>950</v>
      </c>
      <c r="F18" s="27">
        <f>K9</f>
        <v>950</v>
      </c>
      <c r="G18" s="28">
        <f t="shared" si="0"/>
        <v>0</v>
      </c>
      <c r="H18" s="7">
        <f t="shared" si="1"/>
        <v>-1.0416666666666666E-2</v>
      </c>
      <c r="J18" t="s">
        <v>73</v>
      </c>
      <c r="K18" s="23">
        <v>560</v>
      </c>
    </row>
    <row r="19" spans="1:11" ht="15.75">
      <c r="A19" s="8">
        <v>16</v>
      </c>
      <c r="B19" s="12" t="s">
        <v>36</v>
      </c>
      <c r="C19" s="10" t="s">
        <v>37</v>
      </c>
      <c r="D19" s="27">
        <v>436.67</v>
      </c>
      <c r="E19" s="27"/>
      <c r="F19" s="27">
        <f>K53</f>
        <v>430</v>
      </c>
      <c r="G19" s="28"/>
      <c r="H19" s="7">
        <f t="shared" si="1"/>
        <v>-1.5274692559598818E-2</v>
      </c>
      <c r="J19" t="s">
        <v>20</v>
      </c>
      <c r="K19" s="23">
        <v>865</v>
      </c>
    </row>
    <row r="20" spans="1:11" ht="15.75">
      <c r="A20" s="8">
        <v>17</v>
      </c>
      <c r="B20" s="12" t="s">
        <v>38</v>
      </c>
      <c r="C20" s="10" t="s">
        <v>39</v>
      </c>
      <c r="D20" s="27">
        <v>450</v>
      </c>
      <c r="E20" s="27">
        <v>512.5</v>
      </c>
      <c r="F20" s="27">
        <f>K52</f>
        <v>450</v>
      </c>
      <c r="G20" s="28">
        <f t="shared" si="0"/>
        <v>-0.12195121951219512</v>
      </c>
      <c r="H20" s="7">
        <f t="shared" si="1"/>
        <v>0</v>
      </c>
      <c r="J20" t="s">
        <v>74</v>
      </c>
      <c r="K20" s="23">
        <v>600</v>
      </c>
    </row>
    <row r="21" spans="1:11" ht="15.75">
      <c r="A21" s="8">
        <v>18</v>
      </c>
      <c r="B21" s="12" t="s">
        <v>40</v>
      </c>
      <c r="C21" s="19" t="s">
        <v>41</v>
      </c>
      <c r="D21" s="27">
        <v>910</v>
      </c>
      <c r="E21" s="27">
        <v>670</v>
      </c>
      <c r="F21" s="27">
        <f>K17</f>
        <v>773.33333333333337</v>
      </c>
      <c r="G21" s="28">
        <f t="shared" si="0"/>
        <v>0.15422885572139308</v>
      </c>
      <c r="H21" s="7">
        <f t="shared" si="1"/>
        <v>-0.15018315018315015</v>
      </c>
      <c r="J21" t="s">
        <v>75</v>
      </c>
      <c r="K21" s="23">
        <v>280</v>
      </c>
    </row>
    <row r="22" spans="1:11" ht="15.75">
      <c r="A22" s="8">
        <v>19</v>
      </c>
      <c r="B22" s="12" t="s">
        <v>42</v>
      </c>
      <c r="C22" s="10" t="s">
        <v>43</v>
      </c>
      <c r="D22" s="27">
        <v>486.67</v>
      </c>
      <c r="E22" s="27">
        <v>448</v>
      </c>
      <c r="F22" s="27">
        <f>K28</f>
        <v>494</v>
      </c>
      <c r="G22" s="28">
        <f t="shared" si="0"/>
        <v>0.10267857142857142</v>
      </c>
      <c r="H22" s="7">
        <f t="shared" si="1"/>
        <v>1.5061540674378909E-2</v>
      </c>
      <c r="J22" t="s">
        <v>76</v>
      </c>
      <c r="K22" s="23">
        <v>326</v>
      </c>
    </row>
    <row r="23" spans="1:11" ht="15.75">
      <c r="A23" s="8">
        <v>20</v>
      </c>
      <c r="B23" s="12" t="s">
        <v>44</v>
      </c>
      <c r="C23" s="10" t="s">
        <v>45</v>
      </c>
      <c r="D23" s="27">
        <v>910</v>
      </c>
      <c r="E23" s="27">
        <v>920</v>
      </c>
      <c r="F23" s="27">
        <f>K13</f>
        <v>780</v>
      </c>
      <c r="G23" s="28">
        <f t="shared" si="0"/>
        <v>-0.15217391304347827</v>
      </c>
      <c r="H23" s="7">
        <f t="shared" si="1"/>
        <v>-0.14285714285714285</v>
      </c>
      <c r="J23" t="s">
        <v>22</v>
      </c>
      <c r="K23" s="23">
        <v>497.5</v>
      </c>
    </row>
    <row r="24" spans="1:11" ht="15.75">
      <c r="A24" s="8">
        <v>21</v>
      </c>
      <c r="B24" s="12" t="s">
        <v>46</v>
      </c>
      <c r="C24" s="10" t="s">
        <v>47</v>
      </c>
      <c r="D24" s="27">
        <v>660</v>
      </c>
      <c r="E24" s="27"/>
      <c r="F24" s="27"/>
      <c r="G24" s="28"/>
      <c r="H24" s="7"/>
      <c r="J24" t="s">
        <v>24</v>
      </c>
      <c r="K24" s="23">
        <v>554</v>
      </c>
    </row>
    <row r="25" spans="1:11" ht="15.75">
      <c r="A25" s="8">
        <v>22</v>
      </c>
      <c r="B25" s="12" t="s">
        <v>48</v>
      </c>
      <c r="C25" s="10" t="s">
        <v>49</v>
      </c>
      <c r="D25" s="27">
        <v>772.5</v>
      </c>
      <c r="E25" s="27">
        <v>800</v>
      </c>
      <c r="F25" s="27"/>
      <c r="G25" s="28"/>
      <c r="H25" s="7"/>
      <c r="J25" t="s">
        <v>26</v>
      </c>
      <c r="K25" s="23"/>
    </row>
    <row r="26" spans="1:11" ht="15.75">
      <c r="A26" s="8">
        <v>23</v>
      </c>
      <c r="B26" s="12" t="s">
        <v>50</v>
      </c>
      <c r="C26" s="10" t="s">
        <v>51</v>
      </c>
      <c r="D26" s="29">
        <v>820</v>
      </c>
      <c r="E26" s="27">
        <v>580</v>
      </c>
      <c r="F26" s="29">
        <v>618</v>
      </c>
      <c r="G26" s="28">
        <f t="shared" si="0"/>
        <v>6.5517241379310351E-2</v>
      </c>
      <c r="H26" s="7">
        <f t="shared" si="1"/>
        <v>-0.24634146341463414</v>
      </c>
      <c r="J26" t="s">
        <v>28</v>
      </c>
      <c r="K26" s="23"/>
    </row>
    <row r="27" spans="1:11" ht="15.75">
      <c r="A27" s="8">
        <v>24</v>
      </c>
      <c r="B27" s="12" t="s">
        <v>52</v>
      </c>
      <c r="C27" s="10" t="s">
        <v>53</v>
      </c>
      <c r="D27" s="27">
        <v>430</v>
      </c>
      <c r="E27" s="27">
        <v>442</v>
      </c>
      <c r="F27" s="27">
        <f>K32</f>
        <v>456.8</v>
      </c>
      <c r="G27" s="28">
        <f t="shared" si="0"/>
        <v>3.3484162895927629E-2</v>
      </c>
      <c r="H27" s="7">
        <f t="shared" si="1"/>
        <v>6.2325581395348863E-2</v>
      </c>
      <c r="J27" t="s">
        <v>77</v>
      </c>
      <c r="K27" s="23">
        <v>800</v>
      </c>
    </row>
    <row r="28" spans="1:11" ht="15.75">
      <c r="A28" s="8">
        <v>25</v>
      </c>
      <c r="B28" s="12" t="s">
        <v>54</v>
      </c>
      <c r="C28" s="10" t="s">
        <v>55</v>
      </c>
      <c r="D28" s="27">
        <v>543.33000000000004</v>
      </c>
      <c r="E28" s="27">
        <v>520</v>
      </c>
      <c r="F28" s="27">
        <f>K14</f>
        <v>530</v>
      </c>
      <c r="G28" s="28">
        <f t="shared" si="0"/>
        <v>1.9230769230769232E-2</v>
      </c>
      <c r="H28" s="7">
        <f t="shared" si="1"/>
        <v>-2.4533892845968453E-2</v>
      </c>
      <c r="J28" t="s">
        <v>42</v>
      </c>
      <c r="K28" s="23">
        <v>494</v>
      </c>
    </row>
    <row r="29" spans="1:11" ht="15.75">
      <c r="A29" s="8">
        <v>26</v>
      </c>
      <c r="B29" s="12" t="s">
        <v>56</v>
      </c>
      <c r="C29" s="10" t="s">
        <v>57</v>
      </c>
      <c r="D29" s="27">
        <v>536.66999999999996</v>
      </c>
      <c r="E29" s="27">
        <v>516.66666666666663</v>
      </c>
      <c r="F29" s="27">
        <f>K33</f>
        <v>575</v>
      </c>
      <c r="G29" s="28">
        <f t="shared" si="0"/>
        <v>0.11290322580645169</v>
      </c>
      <c r="H29" s="7">
        <f t="shared" si="1"/>
        <v>7.1421916634058252E-2</v>
      </c>
      <c r="J29" t="s">
        <v>46</v>
      </c>
      <c r="K29" s="23"/>
    </row>
    <row r="30" spans="1:11" ht="15.75">
      <c r="A30" s="8">
        <v>27</v>
      </c>
      <c r="B30" s="12" t="s">
        <v>58</v>
      </c>
      <c r="C30" s="10" t="s">
        <v>59</v>
      </c>
      <c r="D30" s="27">
        <v>280</v>
      </c>
      <c r="E30" s="17"/>
      <c r="F30" s="27"/>
      <c r="G30" s="28"/>
      <c r="H30" s="7">
        <f t="shared" si="1"/>
        <v>-1</v>
      </c>
      <c r="J30" t="s">
        <v>48</v>
      </c>
      <c r="K30" s="23"/>
    </row>
    <row r="31" spans="1:11" ht="15.75">
      <c r="A31" s="8">
        <v>28</v>
      </c>
      <c r="B31" s="12" t="s">
        <v>60</v>
      </c>
      <c r="C31" s="10" t="s">
        <v>61</v>
      </c>
      <c r="D31" s="27">
        <v>1015</v>
      </c>
      <c r="E31" s="27">
        <v>813.33333333333337</v>
      </c>
      <c r="F31" s="27">
        <f>K51</f>
        <v>758</v>
      </c>
      <c r="G31" s="28">
        <f t="shared" si="0"/>
        <v>-6.8032786885245944E-2</v>
      </c>
      <c r="H31" s="7">
        <f t="shared" si="1"/>
        <v>-0.25320197044334974</v>
      </c>
      <c r="J31" t="s">
        <v>50</v>
      </c>
      <c r="K31" s="23">
        <v>561.25</v>
      </c>
    </row>
    <row r="32" spans="1:11" ht="15.75">
      <c r="A32" s="8">
        <v>29</v>
      </c>
      <c r="B32" s="12" t="s">
        <v>62</v>
      </c>
      <c r="C32" s="10" t="s">
        <v>63</v>
      </c>
      <c r="D32" s="27">
        <v>1337.5</v>
      </c>
      <c r="E32" s="27">
        <v>1050</v>
      </c>
      <c r="F32" s="27">
        <f>K48</f>
        <v>1250</v>
      </c>
      <c r="G32" s="28">
        <f t="shared" si="0"/>
        <v>0.19047619047619047</v>
      </c>
      <c r="H32" s="7">
        <f t="shared" si="1"/>
        <v>-6.5420560747663545E-2</v>
      </c>
      <c r="J32" t="s">
        <v>52</v>
      </c>
      <c r="K32" s="23">
        <v>456.8</v>
      </c>
    </row>
    <row r="33" spans="1:11" ht="16.5" thickBot="1">
      <c r="A33" s="20">
        <v>30</v>
      </c>
      <c r="B33" s="21" t="s">
        <v>64</v>
      </c>
      <c r="C33" s="22" t="s">
        <v>65</v>
      </c>
      <c r="D33" s="30">
        <v>560</v>
      </c>
      <c r="E33" s="30">
        <v>450</v>
      </c>
      <c r="F33" s="30">
        <f>K38</f>
        <v>450</v>
      </c>
      <c r="G33" s="28">
        <f t="shared" si="0"/>
        <v>0</v>
      </c>
      <c r="H33" s="7">
        <f t="shared" si="1"/>
        <v>-0.19642857142857142</v>
      </c>
      <c r="J33" t="s">
        <v>56</v>
      </c>
      <c r="K33" s="23">
        <v>575</v>
      </c>
    </row>
    <row r="34" spans="1:11">
      <c r="A34" s="68" t="s">
        <v>180</v>
      </c>
      <c r="B34" s="68"/>
      <c r="C34" s="68"/>
      <c r="D34" s="68"/>
      <c r="E34" s="68"/>
      <c r="F34" s="68"/>
      <c r="G34" s="68"/>
      <c r="H34" s="68"/>
      <c r="J34" t="s">
        <v>78</v>
      </c>
      <c r="K34" s="23"/>
    </row>
    <row r="35" spans="1:11">
      <c r="A35" s="68"/>
      <c r="B35" s="68"/>
      <c r="C35" s="68"/>
      <c r="D35" s="68"/>
      <c r="E35" s="68"/>
      <c r="F35" s="68"/>
      <c r="G35" s="68"/>
      <c r="H35" s="68"/>
      <c r="J35" t="s">
        <v>79</v>
      </c>
      <c r="K35" s="23">
        <v>512.5</v>
      </c>
    </row>
    <row r="36" spans="1:11">
      <c r="J36" t="s">
        <v>80</v>
      </c>
      <c r="K36" s="23"/>
    </row>
    <row r="37" spans="1:11">
      <c r="J37" t="s">
        <v>81</v>
      </c>
      <c r="K37" s="23"/>
    </row>
    <row r="38" spans="1:11">
      <c r="J38" t="s">
        <v>82</v>
      </c>
      <c r="K38" s="23">
        <v>450</v>
      </c>
    </row>
    <row r="39" spans="1:11">
      <c r="J39" t="s">
        <v>83</v>
      </c>
      <c r="K39" s="23"/>
    </row>
    <row r="40" spans="1:11">
      <c r="J40" t="s">
        <v>84</v>
      </c>
      <c r="K40" s="23">
        <v>610</v>
      </c>
    </row>
    <row r="41" spans="1:11">
      <c r="J41" t="s">
        <v>85</v>
      </c>
      <c r="K41" s="23">
        <v>380</v>
      </c>
    </row>
    <row r="42" spans="1:11">
      <c r="J42" t="s">
        <v>86</v>
      </c>
      <c r="K42" s="23"/>
    </row>
    <row r="43" spans="1:11">
      <c r="J43" t="s">
        <v>87</v>
      </c>
      <c r="K43" s="23"/>
    </row>
    <row r="44" spans="1:11">
      <c r="J44" t="s">
        <v>88</v>
      </c>
      <c r="K44" s="23">
        <v>400</v>
      </c>
    </row>
    <row r="45" spans="1:11">
      <c r="J45" t="s">
        <v>89</v>
      </c>
      <c r="K45" s="23">
        <v>820</v>
      </c>
    </row>
    <row r="46" spans="1:11">
      <c r="J46" t="s">
        <v>32</v>
      </c>
      <c r="K46" s="23">
        <v>1040</v>
      </c>
    </row>
    <row r="47" spans="1:11">
      <c r="J47" t="s">
        <v>90</v>
      </c>
      <c r="K47" s="23">
        <v>1349.5</v>
      </c>
    </row>
    <row r="48" spans="1:11">
      <c r="J48" t="s">
        <v>91</v>
      </c>
      <c r="K48" s="23">
        <v>1250</v>
      </c>
    </row>
    <row r="49" spans="10:11">
      <c r="J49" t="s">
        <v>92</v>
      </c>
      <c r="K49" s="23">
        <v>600</v>
      </c>
    </row>
    <row r="50" spans="10:11">
      <c r="J50" t="s">
        <v>93</v>
      </c>
      <c r="K50" s="23">
        <v>600</v>
      </c>
    </row>
    <row r="51" spans="10:11">
      <c r="J51" t="s">
        <v>94</v>
      </c>
      <c r="K51" s="23">
        <v>758</v>
      </c>
    </row>
    <row r="52" spans="10:11">
      <c r="J52" t="s">
        <v>38</v>
      </c>
      <c r="K52" s="23">
        <v>450</v>
      </c>
    </row>
    <row r="53" spans="10:11">
      <c r="J53" t="s">
        <v>36</v>
      </c>
      <c r="K53" s="23">
        <v>430</v>
      </c>
    </row>
    <row r="54" spans="10:11">
      <c r="J54" t="s">
        <v>95</v>
      </c>
      <c r="K54" s="23">
        <v>720</v>
      </c>
    </row>
    <row r="55" spans="10:11">
      <c r="J55" t="s">
        <v>96</v>
      </c>
      <c r="K55" s="23">
        <v>450</v>
      </c>
    </row>
    <row r="56" spans="10:11">
      <c r="J56" t="s">
        <v>97</v>
      </c>
      <c r="K56" s="23"/>
    </row>
    <row r="57" spans="10:11">
      <c r="J57" t="s">
        <v>98</v>
      </c>
      <c r="K57" s="23">
        <v>1200</v>
      </c>
    </row>
    <row r="58" spans="10:11">
      <c r="J58" t="s">
        <v>99</v>
      </c>
      <c r="K58" s="23">
        <v>240</v>
      </c>
    </row>
    <row r="59" spans="10:11">
      <c r="J59" t="s">
        <v>100</v>
      </c>
      <c r="K59" s="23"/>
    </row>
    <row r="60" spans="10:11">
      <c r="J60" t="s">
        <v>101</v>
      </c>
      <c r="K60" s="23">
        <v>680</v>
      </c>
    </row>
    <row r="61" spans="10:11">
      <c r="J61" t="s">
        <v>102</v>
      </c>
      <c r="K61" s="23"/>
    </row>
    <row r="62" spans="10:11">
      <c r="J62" t="s">
        <v>103</v>
      </c>
      <c r="K62" s="23"/>
    </row>
    <row r="63" spans="10:11">
      <c r="J63" t="s">
        <v>104</v>
      </c>
      <c r="K63" s="23"/>
    </row>
    <row r="64" spans="10:11">
      <c r="J64" t="s">
        <v>105</v>
      </c>
      <c r="K64" s="23"/>
    </row>
    <row r="65" spans="10:11">
      <c r="J65" t="s">
        <v>106</v>
      </c>
      <c r="K65" s="23"/>
    </row>
    <row r="66" spans="10:11">
      <c r="J66" t="s">
        <v>107</v>
      </c>
      <c r="K66" s="23"/>
    </row>
    <row r="67" spans="10:11">
      <c r="J67" t="s">
        <v>108</v>
      </c>
      <c r="K67" s="23"/>
    </row>
    <row r="68" spans="10:11">
      <c r="J68" t="s">
        <v>109</v>
      </c>
      <c r="K68" s="23"/>
    </row>
    <row r="69" spans="10:11">
      <c r="J69" t="s">
        <v>110</v>
      </c>
      <c r="K69" s="23">
        <v>625</v>
      </c>
    </row>
    <row r="70" spans="10:11">
      <c r="J70" t="s">
        <v>111</v>
      </c>
      <c r="K70" s="23"/>
    </row>
    <row r="71" spans="10:11">
      <c r="J71" t="s">
        <v>112</v>
      </c>
      <c r="K71" s="23"/>
    </row>
    <row r="72" spans="10:11">
      <c r="J72" t="s">
        <v>113</v>
      </c>
      <c r="K72" s="23"/>
    </row>
    <row r="73" spans="10:11">
      <c r="J73" t="s">
        <v>114</v>
      </c>
      <c r="K73" s="23">
        <v>1030</v>
      </c>
    </row>
    <row r="74" spans="10:11">
      <c r="J74" t="s">
        <v>115</v>
      </c>
      <c r="K74" s="23"/>
    </row>
    <row r="75" spans="10:11">
      <c r="J75" t="s">
        <v>116</v>
      </c>
      <c r="K75" s="23"/>
    </row>
    <row r="76" spans="10:11">
      <c r="J76" t="s">
        <v>117</v>
      </c>
      <c r="K76" s="23"/>
    </row>
    <row r="77" spans="10:11">
      <c r="J77" t="s">
        <v>118</v>
      </c>
      <c r="K77" s="23">
        <v>450</v>
      </c>
    </row>
    <row r="78" spans="10:11">
      <c r="J78" t="s">
        <v>119</v>
      </c>
      <c r="K78" s="23"/>
    </row>
    <row r="79" spans="10:11">
      <c r="J79" t="s">
        <v>120</v>
      </c>
      <c r="K79" s="23">
        <v>600</v>
      </c>
    </row>
    <row r="80" spans="10:11">
      <c r="J80" t="s">
        <v>121</v>
      </c>
      <c r="K80" s="23"/>
    </row>
    <row r="81" spans="10:11">
      <c r="J81" t="s">
        <v>122</v>
      </c>
      <c r="K81" s="23"/>
    </row>
    <row r="82" spans="10:11">
      <c r="J82" t="s">
        <v>123</v>
      </c>
      <c r="K82" s="23"/>
    </row>
    <row r="83" spans="10:11">
      <c r="J83" t="s">
        <v>124</v>
      </c>
      <c r="K83" s="23">
        <v>1400</v>
      </c>
    </row>
    <row r="84" spans="10:11">
      <c r="J84" t="s">
        <v>125</v>
      </c>
      <c r="K84" s="23">
        <v>1155</v>
      </c>
    </row>
    <row r="85" spans="10:11">
      <c r="J85" t="s">
        <v>126</v>
      </c>
      <c r="K85" s="23"/>
    </row>
    <row r="86" spans="10:11">
      <c r="J86" t="s">
        <v>127</v>
      </c>
      <c r="K86" s="23">
        <v>180</v>
      </c>
    </row>
    <row r="87" spans="10:11">
      <c r="J87" t="s">
        <v>128</v>
      </c>
      <c r="K87" s="23"/>
    </row>
    <row r="88" spans="10:11">
      <c r="J88" t="s">
        <v>129</v>
      </c>
      <c r="K88" s="23"/>
    </row>
    <row r="89" spans="10:11">
      <c r="J89" t="s">
        <v>130</v>
      </c>
      <c r="K89" s="23">
        <v>790</v>
      </c>
    </row>
    <row r="90" spans="10:11">
      <c r="J90" t="s">
        <v>131</v>
      </c>
      <c r="K90" s="23"/>
    </row>
    <row r="91" spans="10:11">
      <c r="J91" t="s">
        <v>132</v>
      </c>
      <c r="K91" s="23"/>
    </row>
    <row r="92" spans="10:11">
      <c r="J92" t="s">
        <v>133</v>
      </c>
      <c r="K92" s="23"/>
    </row>
    <row r="93" spans="10:11">
      <c r="J93" t="s">
        <v>134</v>
      </c>
      <c r="K93" s="23"/>
    </row>
    <row r="94" spans="10:11">
      <c r="J94" t="s">
        <v>135</v>
      </c>
      <c r="K94" s="23"/>
    </row>
    <row r="95" spans="10:11">
      <c r="J95" t="s">
        <v>136</v>
      </c>
      <c r="K95" s="23"/>
    </row>
    <row r="96" spans="10:11">
      <c r="J96" t="s">
        <v>137</v>
      </c>
      <c r="K96" s="23">
        <v>1230</v>
      </c>
    </row>
    <row r="97" spans="10:11">
      <c r="J97" t="s">
        <v>138</v>
      </c>
      <c r="K97" s="23"/>
    </row>
    <row r="98" spans="10:11">
      <c r="J98" t="s">
        <v>139</v>
      </c>
      <c r="K98" s="23"/>
    </row>
    <row r="99" spans="10:11">
      <c r="J99" t="s">
        <v>140</v>
      </c>
      <c r="K99" s="23"/>
    </row>
    <row r="100" spans="10:11">
      <c r="J100" t="s">
        <v>141</v>
      </c>
      <c r="K100" s="23"/>
    </row>
    <row r="101" spans="10:11">
      <c r="J101" t="s">
        <v>142</v>
      </c>
      <c r="K101" s="23"/>
    </row>
    <row r="102" spans="10:11">
      <c r="J102" t="s">
        <v>143</v>
      </c>
      <c r="K102" s="23"/>
    </row>
    <row r="103" spans="10:11">
      <c r="J103" t="s">
        <v>144</v>
      </c>
      <c r="K103" s="23"/>
    </row>
    <row r="104" spans="10:11">
      <c r="J104" t="s">
        <v>145</v>
      </c>
      <c r="K104" s="23">
        <v>1210</v>
      </c>
    </row>
    <row r="105" spans="10:11">
      <c r="J105" t="s">
        <v>146</v>
      </c>
      <c r="K105" s="23">
        <v>1100</v>
      </c>
    </row>
    <row r="106" spans="10:11">
      <c r="J106" t="s">
        <v>147</v>
      </c>
      <c r="K106" s="23"/>
    </row>
    <row r="107" spans="10:11">
      <c r="J107" t="s">
        <v>148</v>
      </c>
      <c r="K107" s="23">
        <v>280</v>
      </c>
    </row>
    <row r="108" spans="10:11">
      <c r="J108" t="s">
        <v>149</v>
      </c>
      <c r="K108" s="23">
        <v>2200</v>
      </c>
    </row>
    <row r="109" spans="10:11">
      <c r="J109" t="s">
        <v>150</v>
      </c>
      <c r="K109" s="23"/>
    </row>
    <row r="110" spans="10:11">
      <c r="J110" t="s">
        <v>151</v>
      </c>
      <c r="K110" s="23"/>
    </row>
    <row r="111" spans="10:11">
      <c r="J111" t="s">
        <v>152</v>
      </c>
      <c r="K111" s="23"/>
    </row>
    <row r="112" spans="10:11">
      <c r="J112" t="s">
        <v>153</v>
      </c>
      <c r="K112" s="23"/>
    </row>
    <row r="113" spans="10:11">
      <c r="J113" t="s">
        <v>154</v>
      </c>
      <c r="K113" s="23"/>
    </row>
    <row r="114" spans="10:11">
      <c r="J114" t="s">
        <v>155</v>
      </c>
      <c r="K114" s="23"/>
    </row>
    <row r="115" spans="10:11">
      <c r="J115" t="s">
        <v>156</v>
      </c>
      <c r="K115" s="23"/>
    </row>
    <row r="116" spans="10:11">
      <c r="J116" t="s">
        <v>157</v>
      </c>
      <c r="K116" s="23"/>
    </row>
    <row r="117" spans="10:11">
      <c r="J117" t="s">
        <v>158</v>
      </c>
      <c r="K117" s="23"/>
    </row>
    <row r="118" spans="10:11">
      <c r="J118" t="s">
        <v>159</v>
      </c>
      <c r="K118" s="23"/>
    </row>
    <row r="119" spans="10:11">
      <c r="J119" t="s">
        <v>160</v>
      </c>
      <c r="K119" s="23"/>
    </row>
    <row r="120" spans="10:11">
      <c r="J120" t="s">
        <v>161</v>
      </c>
      <c r="K120" s="23"/>
    </row>
    <row r="121" spans="10:11">
      <c r="J121" t="s">
        <v>162</v>
      </c>
      <c r="K121" s="23"/>
    </row>
    <row r="122" spans="10:11">
      <c r="J122" t="s">
        <v>163</v>
      </c>
      <c r="K122" s="23"/>
    </row>
    <row r="123" spans="10:11">
      <c r="J123" t="s">
        <v>164</v>
      </c>
      <c r="K123" s="23"/>
    </row>
    <row r="124" spans="10:11">
      <c r="J124" t="s">
        <v>165</v>
      </c>
      <c r="K124" s="23">
        <v>510</v>
      </c>
    </row>
    <row r="125" spans="10:11">
      <c r="J125" t="s">
        <v>166</v>
      </c>
      <c r="K125" s="23"/>
    </row>
    <row r="126" spans="10:11">
      <c r="J126" t="s">
        <v>167</v>
      </c>
      <c r="K126" s="23"/>
    </row>
    <row r="127" spans="10:11">
      <c r="J127" t="s">
        <v>168</v>
      </c>
      <c r="K127" s="23"/>
    </row>
    <row r="128" spans="10:11">
      <c r="J128" t="s">
        <v>169</v>
      </c>
      <c r="K128" s="23"/>
    </row>
    <row r="129" spans="10:11">
      <c r="J129" t="s">
        <v>170</v>
      </c>
      <c r="K129" s="23"/>
    </row>
    <row r="130" spans="10:11">
      <c r="J130" t="s">
        <v>68</v>
      </c>
      <c r="K130" s="23"/>
    </row>
    <row r="131" spans="10:11">
      <c r="J131" t="s">
        <v>111</v>
      </c>
      <c r="K131" s="23"/>
    </row>
    <row r="132" spans="10:11">
      <c r="J132" t="s">
        <v>171</v>
      </c>
      <c r="K132" s="23"/>
    </row>
    <row r="133" spans="10:11">
      <c r="J133" t="s">
        <v>172</v>
      </c>
      <c r="K133" s="23"/>
    </row>
    <row r="134" spans="10:11">
      <c r="J134" t="s">
        <v>173</v>
      </c>
      <c r="K134" s="23"/>
    </row>
    <row r="135" spans="10:11">
      <c r="J135" t="s">
        <v>174</v>
      </c>
      <c r="K135" s="23"/>
    </row>
    <row r="136" spans="10:11">
      <c r="J136" t="s">
        <v>179</v>
      </c>
      <c r="K136" s="23">
        <v>1320</v>
      </c>
    </row>
  </sheetData>
  <mergeCells count="6">
    <mergeCell ref="A34:H35"/>
    <mergeCell ref="A1:H1"/>
    <mergeCell ref="A2:C2"/>
    <mergeCell ref="E2:F2"/>
    <mergeCell ref="G2:H2"/>
    <mergeCell ref="A3:B3"/>
  </mergeCells>
  <pageMargins left="0.39370078740157483" right="0.11811023622047245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6" workbookViewId="0">
      <selection activeCell="O16" sqref="O16"/>
    </sheetView>
  </sheetViews>
  <sheetFormatPr defaultRowHeight="15"/>
  <cols>
    <col min="1" max="1" width="5.5703125" customWidth="1"/>
    <col min="2" max="2" width="19" bestFit="1" customWidth="1"/>
    <col min="3" max="3" width="19.42578125" bestFit="1" customWidth="1"/>
    <col min="4" max="6" width="11.42578125" customWidth="1"/>
    <col min="7" max="8" width="10.7109375" customWidth="1"/>
    <col min="9" max="9" width="9.140625" customWidth="1"/>
    <col min="10" max="10" width="25.7109375" hidden="1" customWidth="1"/>
    <col min="11" max="11" width="0" hidden="1" customWidth="1"/>
  </cols>
  <sheetData>
    <row r="1" spans="1:11" ht="17.25" thickBot="1">
      <c r="A1" s="31" t="s">
        <v>181</v>
      </c>
      <c r="B1" s="32"/>
      <c r="C1" s="32"/>
      <c r="D1" s="32"/>
      <c r="E1" s="32"/>
      <c r="F1" s="32"/>
      <c r="G1" s="32"/>
      <c r="H1" s="33"/>
    </row>
    <row r="2" spans="1:11" ht="48" customHeight="1" thickBot="1">
      <c r="A2" s="69" t="s">
        <v>1</v>
      </c>
      <c r="B2" s="70"/>
      <c r="C2" s="70"/>
      <c r="D2" s="34">
        <v>2019</v>
      </c>
      <c r="E2" s="71">
        <v>2020</v>
      </c>
      <c r="F2" s="72"/>
      <c r="G2" s="64" t="s">
        <v>290</v>
      </c>
      <c r="H2" s="65"/>
    </row>
    <row r="3" spans="1:11" ht="32.25">
      <c r="A3" s="73" t="s">
        <v>2</v>
      </c>
      <c r="B3" s="74"/>
      <c r="C3" s="35" t="s">
        <v>3</v>
      </c>
      <c r="D3" s="25" t="s">
        <v>176</v>
      </c>
      <c r="E3" s="25" t="s">
        <v>175</v>
      </c>
      <c r="F3" s="25" t="s">
        <v>176</v>
      </c>
      <c r="G3" s="36" t="s">
        <v>4</v>
      </c>
      <c r="H3" s="37" t="s">
        <v>5</v>
      </c>
    </row>
    <row r="4" spans="1:11" ht="15.75">
      <c r="A4" s="38">
        <v>1</v>
      </c>
      <c r="B4" s="39" t="s">
        <v>6</v>
      </c>
      <c r="C4" s="40" t="s">
        <v>182</v>
      </c>
      <c r="D4" s="27">
        <v>1450</v>
      </c>
      <c r="E4" s="11">
        <v>1140</v>
      </c>
      <c r="F4" s="27">
        <f>K4</f>
        <v>1260</v>
      </c>
      <c r="G4" s="41">
        <f>(F4-E4)/E4</f>
        <v>0.10526315789473684</v>
      </c>
      <c r="H4" s="42">
        <f>(F4-D4)/D4</f>
        <v>-0.1310344827586207</v>
      </c>
      <c r="J4" t="s">
        <v>183</v>
      </c>
      <c r="K4" s="23">
        <v>1260</v>
      </c>
    </row>
    <row r="5" spans="1:11" ht="15.75">
      <c r="A5" s="38">
        <v>2</v>
      </c>
      <c r="B5" s="39" t="s">
        <v>8</v>
      </c>
      <c r="C5" s="40" t="s">
        <v>9</v>
      </c>
      <c r="D5" s="27">
        <v>590</v>
      </c>
      <c r="E5" s="11">
        <v>623.33333333333337</v>
      </c>
      <c r="F5" s="27">
        <f>K6</f>
        <v>587.5</v>
      </c>
      <c r="G5" s="41">
        <f t="shared" ref="G5:G33" si="0">(F5-E5)/E5</f>
        <v>-5.7486631016042837E-2</v>
      </c>
      <c r="H5" s="42">
        <f t="shared" ref="H5:H33" si="1">(F5-D5)/D5</f>
        <v>-4.2372881355932203E-3</v>
      </c>
      <c r="J5" t="s">
        <v>184</v>
      </c>
      <c r="K5" s="23"/>
    </row>
    <row r="6" spans="1:11" ht="15.75">
      <c r="A6" s="38">
        <v>3</v>
      </c>
      <c r="B6" s="39" t="s">
        <v>10</v>
      </c>
      <c r="C6" s="40" t="s">
        <v>185</v>
      </c>
      <c r="D6" s="17" t="s">
        <v>177</v>
      </c>
      <c r="E6" s="16">
        <v>600</v>
      </c>
      <c r="F6" s="17"/>
      <c r="G6" s="17" t="s">
        <v>177</v>
      </c>
      <c r="H6" s="43" t="s">
        <v>177</v>
      </c>
      <c r="J6" t="s">
        <v>8</v>
      </c>
      <c r="K6" s="23">
        <v>587.5</v>
      </c>
    </row>
    <row r="7" spans="1:11" ht="15.75">
      <c r="A7" s="44">
        <v>4</v>
      </c>
      <c r="B7" s="45" t="s">
        <v>12</v>
      </c>
      <c r="C7" s="46" t="s">
        <v>13</v>
      </c>
      <c r="D7" s="27">
        <v>700</v>
      </c>
      <c r="E7" s="11">
        <v>680</v>
      </c>
      <c r="F7" s="27">
        <f>K24</f>
        <v>663.57142857142856</v>
      </c>
      <c r="G7" s="41">
        <f t="shared" si="0"/>
        <v>-2.4159663865546244E-2</v>
      </c>
      <c r="H7" s="42">
        <f t="shared" si="1"/>
        <v>-5.2040816326530633E-2</v>
      </c>
      <c r="J7" t="s">
        <v>186</v>
      </c>
      <c r="K7" s="23">
        <v>800</v>
      </c>
    </row>
    <row r="8" spans="1:11" ht="15.75">
      <c r="A8" s="38">
        <v>5</v>
      </c>
      <c r="B8" s="47" t="s">
        <v>14</v>
      </c>
      <c r="C8" s="40" t="s">
        <v>15</v>
      </c>
      <c r="D8" s="27">
        <v>420</v>
      </c>
      <c r="E8" s="11">
        <v>381.66666666666669</v>
      </c>
      <c r="F8" s="27">
        <f>K16</f>
        <v>406.42857142857144</v>
      </c>
      <c r="G8" s="41">
        <f t="shared" si="0"/>
        <v>6.487835308796007E-2</v>
      </c>
      <c r="H8" s="42">
        <f t="shared" si="1"/>
        <v>-3.2312925170067987E-2</v>
      </c>
      <c r="J8" t="s">
        <v>69</v>
      </c>
      <c r="K8" s="23"/>
    </row>
    <row r="9" spans="1:11" ht="15.75">
      <c r="A9" s="38">
        <v>6</v>
      </c>
      <c r="B9" s="47" t="s">
        <v>16</v>
      </c>
      <c r="C9" s="40" t="s">
        <v>17</v>
      </c>
      <c r="D9" s="27">
        <v>790</v>
      </c>
      <c r="E9" s="11">
        <v>590</v>
      </c>
      <c r="F9" s="27">
        <f>K19</f>
        <v>652.5</v>
      </c>
      <c r="G9" s="41">
        <f t="shared" si="0"/>
        <v>0.1059322033898305</v>
      </c>
      <c r="H9" s="42">
        <f t="shared" si="1"/>
        <v>-0.17405063291139242</v>
      </c>
      <c r="J9" t="s">
        <v>101</v>
      </c>
      <c r="K9" s="23">
        <v>766.66666666666663</v>
      </c>
    </row>
    <row r="10" spans="1:11" ht="15.75">
      <c r="A10" s="38">
        <v>7</v>
      </c>
      <c r="B10" s="47" t="s">
        <v>18</v>
      </c>
      <c r="C10" s="40" t="s">
        <v>19</v>
      </c>
      <c r="D10" s="27">
        <v>252</v>
      </c>
      <c r="E10" s="11">
        <v>195</v>
      </c>
      <c r="F10" s="27">
        <f>K55</f>
        <v>169.28571428571428</v>
      </c>
      <c r="G10" s="41">
        <f t="shared" si="0"/>
        <v>-0.1318681318681319</v>
      </c>
      <c r="H10" s="42">
        <f t="shared" si="1"/>
        <v>-0.32823129251700683</v>
      </c>
      <c r="J10" t="s">
        <v>187</v>
      </c>
      <c r="K10" s="23">
        <v>700</v>
      </c>
    </row>
    <row r="11" spans="1:11" ht="15.75">
      <c r="A11" s="38">
        <v>8</v>
      </c>
      <c r="B11" s="39" t="s">
        <v>20</v>
      </c>
      <c r="C11" s="40" t="s">
        <v>188</v>
      </c>
      <c r="D11" s="27">
        <v>625</v>
      </c>
      <c r="E11" s="11">
        <v>533.33333333333337</v>
      </c>
      <c r="F11" s="27">
        <f>K29</f>
        <v>508.33333333333331</v>
      </c>
      <c r="G11" s="41">
        <f t="shared" si="0"/>
        <v>-4.6875000000000104E-2</v>
      </c>
      <c r="H11" s="42">
        <f t="shared" si="1"/>
        <v>-0.1866666666666667</v>
      </c>
      <c r="J11" t="s">
        <v>189</v>
      </c>
      <c r="K11" s="23">
        <v>650</v>
      </c>
    </row>
    <row r="12" spans="1:11" ht="15.75">
      <c r="A12" s="38">
        <v>9</v>
      </c>
      <c r="B12" s="39" t="s">
        <v>22</v>
      </c>
      <c r="C12" s="40" t="s">
        <v>23</v>
      </c>
      <c r="D12" s="27">
        <v>397</v>
      </c>
      <c r="E12" s="11">
        <v>296.66666666666669</v>
      </c>
      <c r="F12" s="27">
        <f>K52</f>
        <v>333.33333333333331</v>
      </c>
      <c r="G12" s="41">
        <f t="shared" si="0"/>
        <v>0.12359550561797739</v>
      </c>
      <c r="H12" s="42">
        <f t="shared" si="1"/>
        <v>-0.16036943744752313</v>
      </c>
      <c r="J12" t="s">
        <v>190</v>
      </c>
      <c r="K12" s="23">
        <v>400</v>
      </c>
    </row>
    <row r="13" spans="1:11" ht="15.75">
      <c r="A13" s="38">
        <v>10</v>
      </c>
      <c r="B13" s="39" t="s">
        <v>24</v>
      </c>
      <c r="C13" s="40" t="s">
        <v>191</v>
      </c>
      <c r="D13" s="27">
        <v>582.5</v>
      </c>
      <c r="E13" s="11">
        <v>401.66666666666669</v>
      </c>
      <c r="F13" s="27">
        <f>K105</f>
        <v>390</v>
      </c>
      <c r="G13" s="41">
        <f t="shared" si="0"/>
        <v>-2.9045643153527017E-2</v>
      </c>
      <c r="H13" s="42">
        <f t="shared" si="1"/>
        <v>-0.33047210300429186</v>
      </c>
      <c r="J13" t="s">
        <v>192</v>
      </c>
      <c r="K13" s="23">
        <v>980</v>
      </c>
    </row>
    <row r="14" spans="1:11" ht="15.75">
      <c r="A14" s="38">
        <v>11</v>
      </c>
      <c r="B14" s="39" t="s">
        <v>26</v>
      </c>
      <c r="C14" s="40" t="s">
        <v>27</v>
      </c>
      <c r="D14" s="27">
        <v>166.67</v>
      </c>
      <c r="E14" s="11">
        <v>150</v>
      </c>
      <c r="F14" s="27">
        <f>K90</f>
        <v>180</v>
      </c>
      <c r="G14" s="41">
        <f t="shared" si="0"/>
        <v>0.2</v>
      </c>
      <c r="H14" s="42">
        <f t="shared" si="1"/>
        <v>7.9978400431991448E-2</v>
      </c>
      <c r="J14" t="s">
        <v>193</v>
      </c>
      <c r="K14" s="23">
        <v>1080</v>
      </c>
    </row>
    <row r="15" spans="1:11" ht="15.75">
      <c r="A15" s="38">
        <v>12</v>
      </c>
      <c r="B15" s="39" t="s">
        <v>28</v>
      </c>
      <c r="C15" s="40" t="s">
        <v>29</v>
      </c>
      <c r="D15" s="27">
        <v>180</v>
      </c>
      <c r="E15" s="16"/>
      <c r="F15" s="27"/>
      <c r="G15" s="17" t="s">
        <v>177</v>
      </c>
      <c r="H15" s="42">
        <f t="shared" si="1"/>
        <v>-1</v>
      </c>
      <c r="J15" t="s">
        <v>194</v>
      </c>
      <c r="K15" s="23">
        <v>300</v>
      </c>
    </row>
    <row r="16" spans="1:11" ht="15.75">
      <c r="A16" s="38">
        <v>13</v>
      </c>
      <c r="B16" s="39" t="s">
        <v>30</v>
      </c>
      <c r="C16" s="40" t="s">
        <v>195</v>
      </c>
      <c r="D16" s="27">
        <v>316</v>
      </c>
      <c r="E16" s="11">
        <v>350</v>
      </c>
      <c r="F16" s="27">
        <f>K56</f>
        <v>350</v>
      </c>
      <c r="G16" s="41">
        <f t="shared" si="0"/>
        <v>0</v>
      </c>
      <c r="H16" s="42">
        <f t="shared" si="1"/>
        <v>0.10759493670886076</v>
      </c>
      <c r="J16" t="s">
        <v>196</v>
      </c>
      <c r="K16" s="23">
        <v>406.42857142857144</v>
      </c>
    </row>
    <row r="17" spans="1:11" ht="15.75">
      <c r="A17" s="38">
        <v>14</v>
      </c>
      <c r="B17" s="48" t="s">
        <v>32</v>
      </c>
      <c r="C17" s="40" t="s">
        <v>197</v>
      </c>
      <c r="D17" s="27">
        <v>1120</v>
      </c>
      <c r="E17" s="11">
        <v>1137.5</v>
      </c>
      <c r="F17" s="27">
        <f>K64</f>
        <v>1083.3333333333333</v>
      </c>
      <c r="G17" s="41">
        <f t="shared" si="0"/>
        <v>-4.7619047619047686E-2</v>
      </c>
      <c r="H17" s="42">
        <f t="shared" si="1"/>
        <v>-3.2738095238095309E-2</v>
      </c>
      <c r="J17" t="s">
        <v>198</v>
      </c>
      <c r="K17" s="23">
        <v>365</v>
      </c>
    </row>
    <row r="18" spans="1:11" ht="15.75">
      <c r="A18" s="44">
        <v>15</v>
      </c>
      <c r="B18" s="45" t="s">
        <v>34</v>
      </c>
      <c r="C18" s="46" t="s">
        <v>35</v>
      </c>
      <c r="D18" s="27">
        <v>860</v>
      </c>
      <c r="E18" s="11">
        <v>874.16666666666663</v>
      </c>
      <c r="F18" s="27">
        <f>K28</f>
        <v>882.85714285714289</v>
      </c>
      <c r="G18" s="41">
        <f t="shared" si="0"/>
        <v>9.9414408279995363E-3</v>
      </c>
      <c r="H18" s="42">
        <f t="shared" si="1"/>
        <v>2.6578073089701035E-2</v>
      </c>
      <c r="J18" t="s">
        <v>199</v>
      </c>
      <c r="K18" s="23">
        <v>400</v>
      </c>
    </row>
    <row r="19" spans="1:11" ht="15.75">
      <c r="A19" s="38">
        <v>16</v>
      </c>
      <c r="B19" s="45" t="s">
        <v>36</v>
      </c>
      <c r="C19" s="40" t="s">
        <v>37</v>
      </c>
      <c r="D19" s="27">
        <v>377</v>
      </c>
      <c r="E19" s="11">
        <v>380</v>
      </c>
      <c r="F19" s="27">
        <f>K43</f>
        <v>430</v>
      </c>
      <c r="G19" s="41">
        <f t="shared" si="0"/>
        <v>0.13157894736842105</v>
      </c>
      <c r="H19" s="42">
        <f t="shared" si="1"/>
        <v>0.14058355437665782</v>
      </c>
      <c r="J19" t="s">
        <v>200</v>
      </c>
      <c r="K19" s="23">
        <v>652.5</v>
      </c>
    </row>
    <row r="20" spans="1:11" ht="15.75">
      <c r="A20" s="38">
        <v>17</v>
      </c>
      <c r="B20" s="45" t="s">
        <v>38</v>
      </c>
      <c r="C20" s="40" t="s">
        <v>201</v>
      </c>
      <c r="D20" s="27">
        <v>402.5</v>
      </c>
      <c r="E20" s="11">
        <v>341.66666666666669</v>
      </c>
      <c r="F20" s="27">
        <f>K46</f>
        <v>425</v>
      </c>
      <c r="G20" s="41">
        <f t="shared" si="0"/>
        <v>0.24390243902439018</v>
      </c>
      <c r="H20" s="42">
        <f t="shared" si="1"/>
        <v>5.5900621118012424E-2</v>
      </c>
      <c r="J20" t="s">
        <v>202</v>
      </c>
      <c r="K20" s="23"/>
    </row>
    <row r="21" spans="1:11" ht="15.75">
      <c r="A21" s="38">
        <v>18</v>
      </c>
      <c r="B21" s="45" t="s">
        <v>40</v>
      </c>
      <c r="C21" s="40" t="s">
        <v>41</v>
      </c>
      <c r="D21" s="27">
        <v>743.33</v>
      </c>
      <c r="E21" s="11">
        <v>740</v>
      </c>
      <c r="F21" s="27">
        <f>K36</f>
        <v>733.33333333333337</v>
      </c>
      <c r="G21" s="41">
        <f t="shared" si="0"/>
        <v>-9.0090090090089586E-3</v>
      </c>
      <c r="H21" s="42">
        <f t="shared" si="1"/>
        <v>-1.344849080040718E-2</v>
      </c>
      <c r="J21" t="s">
        <v>203</v>
      </c>
      <c r="K21" s="23">
        <v>650</v>
      </c>
    </row>
    <row r="22" spans="1:11" ht="15.75">
      <c r="A22" s="38">
        <v>19</v>
      </c>
      <c r="B22" s="45" t="s">
        <v>42</v>
      </c>
      <c r="C22" s="45" t="s">
        <v>43</v>
      </c>
      <c r="D22" s="27">
        <v>380</v>
      </c>
      <c r="E22" s="11"/>
      <c r="F22" s="27">
        <f>K106</f>
        <v>382.85714285714283</v>
      </c>
      <c r="G22" s="41"/>
      <c r="H22" s="42">
        <f t="shared" si="1"/>
        <v>7.5187969924811393E-3</v>
      </c>
      <c r="J22" t="s">
        <v>204</v>
      </c>
      <c r="K22" s="23">
        <v>642.5</v>
      </c>
    </row>
    <row r="23" spans="1:11" ht="15.75">
      <c r="A23" s="38">
        <v>20</v>
      </c>
      <c r="B23" s="45" t="s">
        <v>44</v>
      </c>
      <c r="C23" s="40" t="s">
        <v>205</v>
      </c>
      <c r="D23" s="27">
        <v>770</v>
      </c>
      <c r="E23" s="11">
        <v>728.75</v>
      </c>
      <c r="F23" s="27">
        <f>K80</f>
        <v>666.66666666666663</v>
      </c>
      <c r="G23" s="41">
        <f t="shared" si="0"/>
        <v>-8.5191538021726756E-2</v>
      </c>
      <c r="H23" s="42">
        <f t="shared" si="1"/>
        <v>-0.13419913419913423</v>
      </c>
      <c r="J23" t="s">
        <v>206</v>
      </c>
      <c r="K23" s="23">
        <v>600</v>
      </c>
    </row>
    <row r="24" spans="1:11" ht="15.75">
      <c r="A24" s="38">
        <v>21</v>
      </c>
      <c r="B24" s="45" t="s">
        <v>46</v>
      </c>
      <c r="C24" s="40" t="s">
        <v>47</v>
      </c>
      <c r="D24" s="27">
        <v>541.66999999999996</v>
      </c>
      <c r="E24" s="11">
        <v>508.33333333333331</v>
      </c>
      <c r="F24" s="27">
        <f>K38</f>
        <v>600</v>
      </c>
      <c r="G24" s="41">
        <f t="shared" si="0"/>
        <v>0.18032786885245905</v>
      </c>
      <c r="H24" s="42">
        <f t="shared" si="1"/>
        <v>0.10768549116620829</v>
      </c>
      <c r="J24" t="s">
        <v>207</v>
      </c>
      <c r="K24" s="23">
        <v>663.57142857142856</v>
      </c>
    </row>
    <row r="25" spans="1:11" ht="15.75">
      <c r="A25" s="38">
        <v>22</v>
      </c>
      <c r="B25" s="45" t="s">
        <v>48</v>
      </c>
      <c r="C25" s="40" t="s">
        <v>208</v>
      </c>
      <c r="D25" s="27">
        <v>641.66999999999996</v>
      </c>
      <c r="E25" s="11">
        <v>925</v>
      </c>
      <c r="F25" s="27">
        <f>K107</f>
        <v>750</v>
      </c>
      <c r="G25" s="41">
        <f t="shared" si="0"/>
        <v>-0.1891891891891892</v>
      </c>
      <c r="H25" s="42">
        <f t="shared" si="1"/>
        <v>0.16882509701248313</v>
      </c>
      <c r="J25" t="s">
        <v>209</v>
      </c>
      <c r="K25" s="23"/>
    </row>
    <row r="26" spans="1:11" ht="15.75">
      <c r="A26" s="38">
        <v>23</v>
      </c>
      <c r="B26" s="45" t="s">
        <v>50</v>
      </c>
      <c r="C26" s="40" t="s">
        <v>51</v>
      </c>
      <c r="D26" s="27">
        <v>800</v>
      </c>
      <c r="E26" s="16">
        <v>636</v>
      </c>
      <c r="F26" s="27">
        <f>K40</f>
        <v>600</v>
      </c>
      <c r="G26" s="17" t="s">
        <v>177</v>
      </c>
      <c r="H26" s="42">
        <f t="shared" si="1"/>
        <v>-0.25</v>
      </c>
      <c r="J26" t="s">
        <v>210</v>
      </c>
      <c r="K26" s="23">
        <v>894</v>
      </c>
    </row>
    <row r="27" spans="1:11" ht="15.75">
      <c r="A27" s="38">
        <v>24</v>
      </c>
      <c r="B27" s="45" t="s">
        <v>52</v>
      </c>
      <c r="C27" s="40" t="s">
        <v>211</v>
      </c>
      <c r="D27" s="27">
        <v>343.33</v>
      </c>
      <c r="E27" s="11">
        <v>330</v>
      </c>
      <c r="F27" s="27">
        <f>K68</f>
        <v>330.71428571428572</v>
      </c>
      <c r="G27" s="41">
        <f t="shared" si="0"/>
        <v>2.1645021645021892E-3</v>
      </c>
      <c r="H27" s="42">
        <f t="shared" si="1"/>
        <v>-3.674515563951377E-2</v>
      </c>
      <c r="J27" t="s">
        <v>212</v>
      </c>
      <c r="K27" s="23"/>
    </row>
    <row r="28" spans="1:11" ht="15.75">
      <c r="A28" s="38">
        <v>25</v>
      </c>
      <c r="B28" s="45" t="s">
        <v>54</v>
      </c>
      <c r="C28" s="40" t="s">
        <v>213</v>
      </c>
      <c r="D28" s="27">
        <v>401.67</v>
      </c>
      <c r="E28" s="11">
        <v>355</v>
      </c>
      <c r="F28" s="27">
        <f>K74</f>
        <v>358</v>
      </c>
      <c r="G28" s="41">
        <f t="shared" si="0"/>
        <v>8.4507042253521118E-3</v>
      </c>
      <c r="H28" s="42">
        <f t="shared" si="1"/>
        <v>-0.10872108945153985</v>
      </c>
      <c r="J28" t="s">
        <v>68</v>
      </c>
      <c r="K28" s="23">
        <v>882.85714285714289</v>
      </c>
    </row>
    <row r="29" spans="1:11" ht="15.75">
      <c r="A29" s="38">
        <v>26</v>
      </c>
      <c r="B29" s="45" t="s">
        <v>56</v>
      </c>
      <c r="C29" s="40" t="s">
        <v>214</v>
      </c>
      <c r="D29" s="27">
        <v>438.33</v>
      </c>
      <c r="E29" s="11">
        <v>412.5</v>
      </c>
      <c r="F29" s="27">
        <f>K70</f>
        <v>492</v>
      </c>
      <c r="G29" s="41">
        <f t="shared" si="0"/>
        <v>0.19272727272727272</v>
      </c>
      <c r="H29" s="42">
        <f t="shared" si="1"/>
        <v>0.12244199575662176</v>
      </c>
      <c r="J29" t="s">
        <v>215</v>
      </c>
      <c r="K29" s="23">
        <v>508.33333333333331</v>
      </c>
    </row>
    <row r="30" spans="1:11" ht="15.75">
      <c r="A30" s="38">
        <v>27</v>
      </c>
      <c r="B30" s="45" t="s">
        <v>58</v>
      </c>
      <c r="C30" s="40" t="s">
        <v>59</v>
      </c>
      <c r="D30" s="27">
        <v>161</v>
      </c>
      <c r="E30" s="11">
        <v>143</v>
      </c>
      <c r="F30" s="27">
        <f>K88</f>
        <v>141</v>
      </c>
      <c r="G30" s="41">
        <f t="shared" si="0"/>
        <v>-1.3986013986013986E-2</v>
      </c>
      <c r="H30" s="42">
        <f t="shared" si="1"/>
        <v>-0.12422360248447205</v>
      </c>
      <c r="J30" t="s">
        <v>134</v>
      </c>
      <c r="K30" s="23">
        <v>500</v>
      </c>
    </row>
    <row r="31" spans="1:11" ht="15.75">
      <c r="A31" s="38">
        <v>28</v>
      </c>
      <c r="B31" s="45" t="s">
        <v>60</v>
      </c>
      <c r="C31" s="40" t="s">
        <v>216</v>
      </c>
      <c r="D31" s="27">
        <v>943.75</v>
      </c>
      <c r="E31" s="11">
        <v>683.33333333333337</v>
      </c>
      <c r="F31" s="27">
        <f>K59</f>
        <v>760.71428571428567</v>
      </c>
      <c r="G31" s="41">
        <f t="shared" si="0"/>
        <v>0.11324041811846676</v>
      </c>
      <c r="H31" s="42">
        <f t="shared" si="1"/>
        <v>-0.1939451277199622</v>
      </c>
      <c r="J31" t="s">
        <v>217</v>
      </c>
      <c r="K31" s="23"/>
    </row>
    <row r="32" spans="1:11" ht="15.75">
      <c r="A32" s="38">
        <v>29</v>
      </c>
      <c r="B32" s="45" t="s">
        <v>62</v>
      </c>
      <c r="C32" s="40" t="s">
        <v>63</v>
      </c>
      <c r="D32" s="27">
        <v>550</v>
      </c>
      <c r="E32" s="11">
        <v>625</v>
      </c>
      <c r="F32" s="27">
        <f>K71</f>
        <v>707.5</v>
      </c>
      <c r="G32" s="41">
        <f t="shared" si="0"/>
        <v>0.13200000000000001</v>
      </c>
      <c r="H32" s="42">
        <f t="shared" si="1"/>
        <v>0.28636363636363638</v>
      </c>
      <c r="J32" t="s">
        <v>218</v>
      </c>
      <c r="K32" s="23"/>
    </row>
    <row r="33" spans="1:11" ht="16.5" thickBot="1">
      <c r="A33" s="49">
        <v>30</v>
      </c>
      <c r="B33" s="50" t="s">
        <v>64</v>
      </c>
      <c r="C33" s="51" t="s">
        <v>219</v>
      </c>
      <c r="D33" s="52">
        <v>376.66</v>
      </c>
      <c r="E33" s="24">
        <v>333.33333333333331</v>
      </c>
      <c r="F33" s="52">
        <f>K94</f>
        <v>430</v>
      </c>
      <c r="G33" s="53">
        <f t="shared" si="0"/>
        <v>0.29000000000000009</v>
      </c>
      <c r="H33" s="54">
        <f t="shared" si="1"/>
        <v>0.14161312589603348</v>
      </c>
      <c r="J33" t="s">
        <v>220</v>
      </c>
      <c r="K33" s="23">
        <v>575</v>
      </c>
    </row>
    <row r="34" spans="1:11" ht="15.75">
      <c r="A34" s="55" t="s">
        <v>221</v>
      </c>
      <c r="B34" s="55"/>
      <c r="C34" s="55"/>
      <c r="D34" s="55"/>
      <c r="E34" s="55"/>
      <c r="F34" s="55"/>
      <c r="G34" s="55"/>
      <c r="H34" s="55"/>
      <c r="J34" t="s">
        <v>140</v>
      </c>
      <c r="K34" s="23"/>
    </row>
    <row r="35" spans="1:11">
      <c r="J35" t="s">
        <v>222</v>
      </c>
      <c r="K35" s="23">
        <v>750</v>
      </c>
    </row>
    <row r="36" spans="1:11">
      <c r="J36" t="s">
        <v>223</v>
      </c>
      <c r="K36" s="23">
        <v>733.33333333333337</v>
      </c>
    </row>
    <row r="37" spans="1:11">
      <c r="J37" t="s">
        <v>224</v>
      </c>
      <c r="K37" s="23">
        <v>566.66666666666663</v>
      </c>
    </row>
    <row r="38" spans="1:11">
      <c r="J38" t="s">
        <v>225</v>
      </c>
      <c r="K38" s="23">
        <v>600</v>
      </c>
    </row>
    <row r="39" spans="1:11">
      <c r="J39" t="s">
        <v>226</v>
      </c>
      <c r="K39" s="23"/>
    </row>
    <row r="40" spans="1:11">
      <c r="J40" t="s">
        <v>227</v>
      </c>
      <c r="K40" s="23">
        <v>600</v>
      </c>
    </row>
    <row r="41" spans="1:11">
      <c r="J41" t="s">
        <v>228</v>
      </c>
      <c r="K41" s="23">
        <v>566.66666666666663</v>
      </c>
    </row>
    <row r="42" spans="1:11">
      <c r="J42" t="s">
        <v>229</v>
      </c>
      <c r="K42" s="23">
        <v>376</v>
      </c>
    </row>
    <row r="43" spans="1:11">
      <c r="J43" t="s">
        <v>230</v>
      </c>
      <c r="K43" s="23">
        <v>430</v>
      </c>
    </row>
    <row r="44" spans="1:11">
      <c r="J44" t="s">
        <v>231</v>
      </c>
      <c r="K44" s="23"/>
    </row>
    <row r="45" spans="1:11">
      <c r="J45" t="s">
        <v>232</v>
      </c>
      <c r="K45" s="23"/>
    </row>
    <row r="46" spans="1:11">
      <c r="J46" t="s">
        <v>233</v>
      </c>
      <c r="K46" s="23">
        <v>425</v>
      </c>
    </row>
    <row r="47" spans="1:11">
      <c r="J47" t="s">
        <v>234</v>
      </c>
      <c r="K47" s="23">
        <v>350</v>
      </c>
    </row>
    <row r="48" spans="1:11">
      <c r="J48" t="s">
        <v>235</v>
      </c>
      <c r="K48" s="23">
        <v>407.5</v>
      </c>
    </row>
    <row r="49" spans="10:11">
      <c r="J49" t="s">
        <v>236</v>
      </c>
      <c r="K49" s="23"/>
    </row>
    <row r="50" spans="10:11">
      <c r="J50" t="s">
        <v>237</v>
      </c>
      <c r="K50" s="23"/>
    </row>
    <row r="51" spans="10:11">
      <c r="J51" t="s">
        <v>238</v>
      </c>
      <c r="K51" s="23"/>
    </row>
    <row r="52" spans="10:11">
      <c r="J52" t="s">
        <v>22</v>
      </c>
      <c r="K52" s="23">
        <v>333.33333333333331</v>
      </c>
    </row>
    <row r="53" spans="10:11">
      <c r="J53" t="s">
        <v>239</v>
      </c>
      <c r="K53" s="23">
        <v>433.33333333333331</v>
      </c>
    </row>
    <row r="54" spans="10:11">
      <c r="J54" t="s">
        <v>240</v>
      </c>
      <c r="K54" s="23">
        <v>150</v>
      </c>
    </row>
    <row r="55" spans="10:11">
      <c r="J55" t="s">
        <v>241</v>
      </c>
      <c r="K55" s="23">
        <v>169.28571428571428</v>
      </c>
    </row>
    <row r="56" spans="10:11">
      <c r="J56" t="s">
        <v>30</v>
      </c>
      <c r="K56" s="23">
        <v>350</v>
      </c>
    </row>
    <row r="57" spans="10:11">
      <c r="J57" t="s">
        <v>242</v>
      </c>
      <c r="K57" s="23">
        <v>507.14285714285717</v>
      </c>
    </row>
    <row r="58" spans="10:11">
      <c r="J58" t="s">
        <v>243</v>
      </c>
      <c r="K58" s="23">
        <v>366.66666666666669</v>
      </c>
    </row>
    <row r="59" spans="10:11">
      <c r="J59" t="s">
        <v>244</v>
      </c>
      <c r="K59" s="23">
        <v>760.71428571428567</v>
      </c>
    </row>
    <row r="60" spans="10:11">
      <c r="J60" t="s">
        <v>245</v>
      </c>
      <c r="K60" s="23"/>
    </row>
    <row r="61" spans="10:11">
      <c r="J61" t="s">
        <v>246</v>
      </c>
      <c r="K61" s="23">
        <v>560</v>
      </c>
    </row>
    <row r="62" spans="10:11">
      <c r="J62" t="s">
        <v>247</v>
      </c>
      <c r="K62" s="23"/>
    </row>
    <row r="63" spans="10:11">
      <c r="J63" t="s">
        <v>248</v>
      </c>
      <c r="K63" s="23">
        <v>1164.2857142857142</v>
      </c>
    </row>
    <row r="64" spans="10:11">
      <c r="J64" t="s">
        <v>249</v>
      </c>
      <c r="K64" s="23">
        <v>1083.3333333333333</v>
      </c>
    </row>
    <row r="65" spans="10:11">
      <c r="J65" t="s">
        <v>250</v>
      </c>
      <c r="K65" s="23">
        <v>653.57142857142856</v>
      </c>
    </row>
    <row r="66" spans="10:11">
      <c r="J66" t="s">
        <v>81</v>
      </c>
      <c r="K66" s="23">
        <v>921.42857142857144</v>
      </c>
    </row>
    <row r="67" spans="10:11">
      <c r="J67" t="s">
        <v>251</v>
      </c>
      <c r="K67" s="23">
        <v>328.33333333333331</v>
      </c>
    </row>
    <row r="68" spans="10:11">
      <c r="J68" t="s">
        <v>252</v>
      </c>
      <c r="K68" s="23">
        <v>330.71428571428572</v>
      </c>
    </row>
    <row r="69" spans="10:11">
      <c r="J69" t="s">
        <v>253</v>
      </c>
      <c r="K69" s="23"/>
    </row>
    <row r="70" spans="10:11">
      <c r="J70" t="s">
        <v>56</v>
      </c>
      <c r="K70" s="23">
        <v>492</v>
      </c>
    </row>
    <row r="71" spans="10:11">
      <c r="J71" t="s">
        <v>254</v>
      </c>
      <c r="K71" s="23">
        <v>707.5</v>
      </c>
    </row>
    <row r="72" spans="10:11">
      <c r="J72" t="s">
        <v>255</v>
      </c>
      <c r="K72" s="23"/>
    </row>
    <row r="73" spans="10:11">
      <c r="J73" t="s">
        <v>256</v>
      </c>
      <c r="K73" s="23"/>
    </row>
    <row r="74" spans="10:11">
      <c r="J74" t="s">
        <v>54</v>
      </c>
      <c r="K74" s="23">
        <v>358</v>
      </c>
    </row>
    <row r="75" spans="10:11">
      <c r="J75" t="s">
        <v>257</v>
      </c>
      <c r="K75" s="23"/>
    </row>
    <row r="76" spans="10:11">
      <c r="J76" t="s">
        <v>258</v>
      </c>
      <c r="K76" s="23"/>
    </row>
    <row r="77" spans="10:11">
      <c r="J77" t="s">
        <v>259</v>
      </c>
      <c r="K77" s="23">
        <v>492</v>
      </c>
    </row>
    <row r="78" spans="10:11">
      <c r="J78" t="s">
        <v>260</v>
      </c>
      <c r="K78" s="23"/>
    </row>
    <row r="79" spans="10:11">
      <c r="J79" t="s">
        <v>261</v>
      </c>
      <c r="K79" s="23"/>
    </row>
    <row r="80" spans="10:11">
      <c r="J80" t="s">
        <v>44</v>
      </c>
      <c r="K80" s="23">
        <v>666.66666666666663</v>
      </c>
    </row>
    <row r="81" spans="10:11">
      <c r="J81" t="s">
        <v>262</v>
      </c>
      <c r="K81" s="23"/>
    </row>
    <row r="82" spans="10:11">
      <c r="J82" t="s">
        <v>263</v>
      </c>
      <c r="K82" s="23"/>
    </row>
    <row r="83" spans="10:11">
      <c r="J83" t="s">
        <v>264</v>
      </c>
      <c r="K83" s="23"/>
    </row>
    <row r="84" spans="10:11">
      <c r="J84" t="s">
        <v>265</v>
      </c>
      <c r="K84" s="23">
        <v>425</v>
      </c>
    </row>
    <row r="85" spans="10:11">
      <c r="J85" t="s">
        <v>266</v>
      </c>
      <c r="K85" s="23"/>
    </row>
    <row r="86" spans="10:11">
      <c r="J86" t="s">
        <v>267</v>
      </c>
      <c r="K86" s="23"/>
    </row>
    <row r="87" spans="10:11">
      <c r="J87" t="s">
        <v>268</v>
      </c>
      <c r="K87" s="23"/>
    </row>
    <row r="88" spans="10:11">
      <c r="J88" t="s">
        <v>58</v>
      </c>
      <c r="K88" s="23">
        <v>141</v>
      </c>
    </row>
    <row r="89" spans="10:11">
      <c r="J89" t="s">
        <v>269</v>
      </c>
      <c r="K89" s="23"/>
    </row>
    <row r="90" spans="10:11">
      <c r="J90" t="s">
        <v>26</v>
      </c>
      <c r="K90" s="23">
        <v>180</v>
      </c>
    </row>
    <row r="91" spans="10:11">
      <c r="J91" t="s">
        <v>270</v>
      </c>
      <c r="K91" s="23"/>
    </row>
    <row r="92" spans="10:11">
      <c r="J92" t="s">
        <v>271</v>
      </c>
      <c r="K92" s="23"/>
    </row>
    <row r="93" spans="10:11">
      <c r="J93" t="s">
        <v>272</v>
      </c>
      <c r="K93" s="23">
        <v>358.33333333333331</v>
      </c>
    </row>
    <row r="94" spans="10:11">
      <c r="J94" t="s">
        <v>273</v>
      </c>
      <c r="K94" s="23">
        <v>430</v>
      </c>
    </row>
    <row r="95" spans="10:11">
      <c r="J95" t="s">
        <v>274</v>
      </c>
      <c r="K95" s="23"/>
    </row>
    <row r="96" spans="10:11">
      <c r="J96" t="s">
        <v>275</v>
      </c>
      <c r="K96" s="23">
        <v>180</v>
      </c>
    </row>
    <row r="97" spans="10:11">
      <c r="J97" t="s">
        <v>276</v>
      </c>
      <c r="K97" s="23">
        <v>166.66666666666666</v>
      </c>
    </row>
    <row r="98" spans="10:11">
      <c r="J98" t="s">
        <v>86</v>
      </c>
      <c r="K98" s="23">
        <v>700</v>
      </c>
    </row>
    <row r="99" spans="10:11">
      <c r="J99" t="s">
        <v>277</v>
      </c>
      <c r="K99" s="23"/>
    </row>
    <row r="100" spans="10:11">
      <c r="J100" t="s">
        <v>278</v>
      </c>
      <c r="K100" s="23">
        <v>337.5</v>
      </c>
    </row>
    <row r="101" spans="10:11">
      <c r="J101" t="s">
        <v>279</v>
      </c>
      <c r="K101" s="23">
        <v>325</v>
      </c>
    </row>
    <row r="102" spans="10:11">
      <c r="J102" t="s">
        <v>280</v>
      </c>
      <c r="K102" s="23"/>
    </row>
    <row r="103" spans="10:11">
      <c r="J103" t="s">
        <v>100</v>
      </c>
      <c r="K103" s="23"/>
    </row>
    <row r="104" spans="10:11">
      <c r="J104" t="s">
        <v>281</v>
      </c>
      <c r="K104" s="23"/>
    </row>
    <row r="105" spans="10:11">
      <c r="J105" t="s">
        <v>282</v>
      </c>
      <c r="K105" s="23">
        <v>390</v>
      </c>
    </row>
    <row r="106" spans="10:11">
      <c r="J106" t="s">
        <v>42</v>
      </c>
      <c r="K106" s="23">
        <v>382.85714285714283</v>
      </c>
    </row>
    <row r="107" spans="10:11">
      <c r="J107" t="s">
        <v>48</v>
      </c>
      <c r="K107" s="23">
        <v>750</v>
      </c>
    </row>
    <row r="108" spans="10:11">
      <c r="J108" t="s">
        <v>79</v>
      </c>
      <c r="K108" s="23">
        <v>405</v>
      </c>
    </row>
    <row r="109" spans="10:11">
      <c r="J109" t="s">
        <v>283</v>
      </c>
      <c r="K109" s="23"/>
    </row>
    <row r="110" spans="10:11">
      <c r="J110" t="s">
        <v>108</v>
      </c>
      <c r="K110" s="23"/>
    </row>
    <row r="111" spans="10:11">
      <c r="J111" t="s">
        <v>284</v>
      </c>
      <c r="K111" s="23"/>
    </row>
    <row r="112" spans="10:11">
      <c r="J112" t="s">
        <v>285</v>
      </c>
      <c r="K112" s="23"/>
    </row>
    <row r="113" spans="10:11">
      <c r="J113" t="s">
        <v>102</v>
      </c>
      <c r="K113" s="23"/>
    </row>
    <row r="114" spans="10:11">
      <c r="J114" t="s">
        <v>286</v>
      </c>
      <c r="K114" s="23"/>
    </row>
    <row r="115" spans="10:11">
      <c r="J115" t="s">
        <v>105</v>
      </c>
      <c r="K115" s="23"/>
    </row>
    <row r="116" spans="10:11">
      <c r="J116" t="s">
        <v>287</v>
      </c>
      <c r="K116" s="23"/>
    </row>
    <row r="117" spans="10:11">
      <c r="J117" t="s">
        <v>288</v>
      </c>
      <c r="K117" s="23"/>
    </row>
    <row r="118" spans="10:11">
      <c r="J118" t="s">
        <v>289</v>
      </c>
      <c r="K118" s="23"/>
    </row>
    <row r="119" spans="10:11">
      <c r="J119" t="s">
        <v>148</v>
      </c>
      <c r="K119" s="23"/>
    </row>
    <row r="120" spans="10:11">
      <c r="K120" s="23"/>
    </row>
    <row r="121" spans="10:11">
      <c r="K121" s="23"/>
    </row>
  </sheetData>
  <mergeCells count="4"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2nd wk.retail</vt:lpstr>
      <vt:lpstr>2nd. wk.WH</vt:lpstr>
      <vt:lpstr>'2nd wk.retail'!Print_Area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2020-09-23T04:40:40Z</cp:lastPrinted>
  <dcterms:created xsi:type="dcterms:W3CDTF">2020-09-07T09:23:18Z</dcterms:created>
  <dcterms:modified xsi:type="dcterms:W3CDTF">2020-09-23T04:47:36Z</dcterms:modified>
</cp:coreProperties>
</file>