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 activeTab="1"/>
  </bookViews>
  <sheets>
    <sheet name="Wholesale" sheetId="2" r:id="rId1"/>
    <sheet name="Retail" sheetId="16" r:id="rId2"/>
  </sheets>
  <calcPr calcId="144525"/>
</workbook>
</file>

<file path=xl/calcChain.xml><?xml version="1.0" encoding="utf-8"?>
<calcChain xmlns="http://schemas.openxmlformats.org/spreadsheetml/2006/main">
  <c r="I5" i="16" l="1"/>
  <c r="I6" i="16"/>
  <c r="I7" i="16"/>
  <c r="I8" i="16"/>
  <c r="I9" i="16"/>
  <c r="I10" i="16"/>
  <c r="I12" i="16"/>
  <c r="I17" i="16"/>
  <c r="I27" i="16"/>
  <c r="H23" i="16"/>
  <c r="J11" i="16"/>
  <c r="H33" i="16" l="1"/>
  <c r="H32" i="16"/>
  <c r="J31" i="16"/>
  <c r="H31" i="16"/>
  <c r="J29" i="16"/>
  <c r="H29" i="16"/>
  <c r="J28" i="16"/>
  <c r="J27" i="16"/>
  <c r="J26" i="16"/>
  <c r="H26" i="16"/>
  <c r="J22" i="16"/>
  <c r="H22" i="16"/>
  <c r="J20" i="16"/>
  <c r="H20" i="16"/>
  <c r="J18" i="16"/>
  <c r="J17" i="16"/>
  <c r="J16" i="16"/>
  <c r="H16" i="16"/>
  <c r="J13" i="16"/>
  <c r="H13" i="16"/>
  <c r="J12" i="16"/>
  <c r="J10" i="16"/>
  <c r="J9" i="16"/>
  <c r="H9" i="16"/>
  <c r="J8" i="16"/>
  <c r="H8" i="16"/>
  <c r="J7" i="16"/>
  <c r="J6" i="16"/>
  <c r="J5" i="16"/>
  <c r="H5" i="16"/>
  <c r="J4" i="16"/>
  <c r="H4" i="16"/>
  <c r="J33" i="16" l="1"/>
  <c r="H7" i="16"/>
  <c r="H12" i="16"/>
  <c r="H18" i="16"/>
  <c r="H25" i="16"/>
  <c r="H6" i="16"/>
  <c r="H10" i="16"/>
  <c r="H17" i="16"/>
  <c r="H28" i="16"/>
  <c r="H27" i="16"/>
  <c r="H16" i="2" l="1"/>
  <c r="J16" i="2"/>
  <c r="H35" i="2" l="1"/>
  <c r="H34" i="2"/>
  <c r="H29" i="2"/>
  <c r="J35" i="2" l="1"/>
  <c r="J34" i="2"/>
  <c r="J15" i="2"/>
  <c r="J27" i="2" l="1"/>
  <c r="J6" i="2" l="1"/>
  <c r="H17" i="2" l="1"/>
  <c r="J17" i="2" l="1"/>
  <c r="H19" i="2" l="1"/>
  <c r="J26" i="2" l="1"/>
  <c r="J28" i="2"/>
  <c r="J30" i="2"/>
  <c r="J31" i="2"/>
  <c r="J32" i="2"/>
  <c r="J33" i="2"/>
  <c r="J8" i="2" l="1"/>
  <c r="J9" i="2"/>
  <c r="J10" i="2"/>
  <c r="J11" i="2"/>
  <c r="J12" i="2"/>
  <c r="J13" i="2"/>
  <c r="J14" i="2"/>
  <c r="J18" i="2"/>
  <c r="J19" i="2"/>
  <c r="J20" i="2"/>
  <c r="J21" i="2"/>
  <c r="J22" i="2"/>
  <c r="J23" i="2"/>
  <c r="J24" i="2"/>
  <c r="J25" i="2"/>
  <c r="J5" i="2"/>
  <c r="J4" i="2"/>
  <c r="H13" i="2"/>
  <c r="H14" i="2"/>
  <c r="H15" i="2"/>
  <c r="H18" i="2"/>
  <c r="H20" i="2"/>
  <c r="H21" i="2"/>
  <c r="H22" i="2"/>
  <c r="H23" i="2"/>
  <c r="H24" i="2"/>
  <c r="H25" i="2"/>
  <c r="H26" i="2"/>
  <c r="H27" i="2"/>
  <c r="H28" i="2"/>
  <c r="H30" i="2"/>
  <c r="H31" i="2"/>
  <c r="H32" i="2"/>
  <c r="H33" i="2"/>
  <c r="H5" i="2"/>
  <c r="H6" i="2"/>
  <c r="H7" i="2"/>
  <c r="H8" i="2"/>
  <c r="H9" i="2"/>
  <c r="H10" i="2"/>
  <c r="H11" i="2"/>
  <c r="H12" i="2"/>
  <c r="H4" i="2"/>
</calcChain>
</file>

<file path=xl/sharedStrings.xml><?xml version="1.0" encoding="utf-8"?>
<sst xmlns="http://schemas.openxmlformats.org/spreadsheetml/2006/main" count="156" uniqueCount="102">
  <si>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</si>
  <si>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</si>
  <si>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</si>
  <si>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</si>
  <si>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</si>
  <si>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</si>
  <si>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</si>
  <si>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</si>
  <si>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</si>
  <si>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</si>
  <si>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</si>
  <si>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</si>
  <si>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</si>
  <si>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</si>
  <si>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</si>
  <si>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</si>
  <si>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</si>
  <si>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</si>
  <si>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</si>
  <si>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</si>
  <si>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</si>
  <si>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</si>
  <si>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</si>
  <si>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</si>
  <si>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</si>
  <si>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</si>
  <si>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</si>
  <si>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</si>
  <si>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</si>
  <si>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</si>
  <si>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</si>
  <si>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</si>
  <si>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</si>
  <si>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</si>
  <si>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</si>
  <si>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</si>
  <si>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</si>
  <si>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</si>
  <si>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</si>
  <si>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</si>
  <si>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</si>
  <si>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</si>
  <si>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</si>
  <si>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</si>
  <si>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</si>
  <si>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</si>
  <si>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</si>
  <si>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</si>
  <si>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</si>
  <si>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</si>
  <si>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</si>
  <si>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</si>
  <si>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</si>
  <si>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</si>
  <si>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</si>
  <si>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</si>
  <si>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</si>
  <si>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</si>
  <si>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</si>
  <si>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</si>
  <si>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</si>
  <si>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</si>
  <si>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</si>
  <si>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</si>
  <si>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</si>
  <si>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</si>
  <si>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>­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</si>
  <si>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</si>
  <si>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</si>
  <si>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</si>
  <si>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</si>
  <si>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</si>
  <si>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</si>
  <si>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</si>
  <si>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</si>
  <si>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</si>
  <si>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</si>
  <si>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</si>
  <si>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</si>
  <si>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</si>
  <si>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</si>
  <si>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</si>
  <si>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</si>
  <si>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</si>
  <si>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</si>
  <si>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</si>
  <si>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</si>
  <si>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</si>
  <si>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</si>
  <si>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</si>
  <si>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</si>
  <si>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</si>
  <si>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</si>
  <si>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(price collection was done by over the phone due to prevailling covid pandemic )</t>
  </si>
  <si>
    <t>3rd week of Oct.</t>
  </si>
  <si>
    <t>October 3rd week average</t>
  </si>
  <si>
    <t>4th week of Oct.</t>
  </si>
  <si>
    <t>% Change 4th week Oct. 2021, compared to:</t>
  </si>
  <si>
    <t>4th week of Oct.*</t>
  </si>
  <si>
    <t>*Data not available due to Covid</t>
  </si>
  <si>
    <r>
      <t xml:space="preserve">% Change 4th </t>
    </r>
    <r>
      <rPr>
        <b/>
        <sz val="10.5"/>
        <color indexed="8"/>
        <rFont val="Calisto MT"/>
        <family val="1"/>
      </rPr>
      <t xml:space="preserve"> week of October 2021, compared to:</t>
    </r>
  </si>
  <si>
    <t>October 4th 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</si>
</sst>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9" fontId="0" fillId="8" borderId="3" xfId="1" applyFont="1" applyFill="1" applyBorder="1" applyAlignment="1"/>
    <xf numFmtId="2" fontId="6" fillId="8" borderId="3" xfId="2" applyNumberFormat="1" applyFont="1" applyFill="1" applyBorder="1" applyAlignment="1"/>
    <xf numFmtId="0" fontId="9" fillId="8" borderId="3" xfId="0" applyFont="1" applyFill="1" applyBorder="1" applyAlignment="1"/>
    <xf numFmtId="2" fontId="0" fillId="0" borderId="3" xfId="0" applyNumberFormat="1" applyBorder="1" applyAlignment="1"/>
    <xf numFmtId="2" fontId="0" fillId="8" borderId="3" xfId="0" applyNumberFormat="1" applyFill="1" applyBorder="1" applyAlignment="1"/>
    <xf numFmtId="2" fontId="0" fillId="0" borderId="3" xfId="0" applyNumberFormat="1" applyFont="1" applyBorder="1" applyAlignment="1">
      <alignment horizontal="right" vertical="center"/>
    </xf>
    <xf numFmtId="2" fontId="0" fillId="8" borderId="3" xfId="0" applyNumberFormat="1" applyFont="1" applyFill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25" fillId="8" borderId="3" xfId="2" applyNumberFormat="1" applyFont="1" applyFill="1" applyBorder="1" applyAlignment="1"/>
    <xf numFmtId="9" fontId="0" fillId="9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2" fontId="24" fillId="6" borderId="3" xfId="2" applyNumberFormat="1" applyFont="1" applyFill="1" applyBorder="1"/>
    <xf numFmtId="2" fontId="26" fillId="6" borderId="5" xfId="0" applyNumberFormat="1" applyFont="1" applyFill="1" applyBorder="1"/>
    <xf numFmtId="2" fontId="0" fillId="0" borderId="0" xfId="0" applyNumberFormat="1" applyAlignment="1"/>
    <xf numFmtId="2" fontId="0" fillId="9" borderId="3" xfId="0" applyNumberFormat="1" applyFill="1" applyBorder="1" applyAlignment="1"/>
    <xf numFmtId="2" fontId="0" fillId="0" borderId="0" xfId="0" applyNumberFormat="1" applyAlignment="1">
      <alignment horizontal="right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3" zoomScale="98" zoomScaleNormal="98" workbookViewId="0">
      <selection activeCell="J30" sqref="J30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8.85546875" style="1" customWidth="1"/>
    <col min="9" max="9" width="9" style="1" customWidth="1"/>
    <col min="10" max="10" width="9.140625" style="1" customWidth="1"/>
    <col min="11" max="16384" width="9.140625" style="1"/>
  </cols>
  <sheetData>
    <row r="1" spans="1:12" ht="16.5">
      <c r="A1" s="65" t="s">
        <v>67</v>
      </c>
      <c r="B1" s="66"/>
      <c r="C1" s="66"/>
      <c r="D1" s="66"/>
      <c r="E1" s="66"/>
      <c r="F1" s="66"/>
      <c r="G1" s="66"/>
      <c r="H1" s="67"/>
      <c r="I1" s="67"/>
    </row>
    <row r="2" spans="1:12" ht="29.25" customHeight="1">
      <c r="A2" s="68" t="s">
        <v>1</v>
      </c>
      <c r="B2" s="68"/>
      <c r="C2" s="68"/>
      <c r="D2" s="13">
        <v>2019</v>
      </c>
      <c r="E2" s="14">
        <v>2020</v>
      </c>
      <c r="F2" s="69">
        <v>2021</v>
      </c>
      <c r="G2" s="69"/>
      <c r="H2" s="70" t="s">
        <v>97</v>
      </c>
      <c r="I2" s="70"/>
      <c r="J2" s="70"/>
      <c r="K2" s="1" t="s">
        <v>68</v>
      </c>
    </row>
    <row r="3" spans="1:12" ht="39" customHeight="1">
      <c r="A3" s="71" t="s">
        <v>2</v>
      </c>
      <c r="B3" s="71"/>
      <c r="C3" s="15" t="s">
        <v>3</v>
      </c>
      <c r="D3" s="16" t="s">
        <v>96</v>
      </c>
      <c r="E3" s="16" t="s">
        <v>98</v>
      </c>
      <c r="F3" s="16" t="s">
        <v>94</v>
      </c>
      <c r="G3" s="16" t="s">
        <v>96</v>
      </c>
      <c r="H3" s="13" t="s">
        <v>4</v>
      </c>
      <c r="I3" s="13" t="s">
        <v>5</v>
      </c>
      <c r="J3" s="17">
        <v>2019</v>
      </c>
    </row>
    <row r="4" spans="1:12" ht="15.75">
      <c r="A4" s="2">
        <v>1</v>
      </c>
      <c r="B4" s="3" t="s">
        <v>6</v>
      </c>
      <c r="C4" s="4" t="s">
        <v>69</v>
      </c>
      <c r="D4" s="62">
        <v>1075</v>
      </c>
      <c r="E4" s="25"/>
      <c r="F4" s="43">
        <v>1187.5</v>
      </c>
      <c r="G4" s="43">
        <v>1333.33</v>
      </c>
      <c r="H4" s="5">
        <f>+(G4-F4)/F4</f>
        <v>0.12280421052631572</v>
      </c>
      <c r="I4" s="5"/>
      <c r="J4" s="5">
        <f>+(G4-D4)/D4</f>
        <v>0.24030697674418597</v>
      </c>
    </row>
    <row r="5" spans="1:12" ht="15.75">
      <c r="A5" s="35">
        <v>2</v>
      </c>
      <c r="B5" s="36" t="s">
        <v>8</v>
      </c>
      <c r="C5" s="37" t="s">
        <v>9</v>
      </c>
      <c r="D5" s="63">
        <v>437.5</v>
      </c>
      <c r="E5" s="38"/>
      <c r="F5" s="44">
        <v>771.67</v>
      </c>
      <c r="G5" s="44">
        <v>812.5</v>
      </c>
      <c r="H5" s="40">
        <f t="shared" ref="H5:H35" si="0">+(G5-F5)/F5</f>
        <v>5.2911218526053939E-2</v>
      </c>
      <c r="I5" s="40"/>
      <c r="J5" s="40">
        <f>+(G5-D5)/D5</f>
        <v>0.8571428571428571</v>
      </c>
    </row>
    <row r="6" spans="1:12" ht="15.75">
      <c r="A6" s="2">
        <v>3</v>
      </c>
      <c r="B6" s="3" t="s">
        <v>10</v>
      </c>
      <c r="C6" s="4" t="s">
        <v>70</v>
      </c>
      <c r="D6" s="64">
        <v>450</v>
      </c>
      <c r="E6" s="25"/>
      <c r="F6" s="43">
        <v>768.75</v>
      </c>
      <c r="G6" s="43">
        <v>766.67</v>
      </c>
      <c r="H6" s="5">
        <f t="shared" si="0"/>
        <v>-2.7056910569106221E-3</v>
      </c>
      <c r="I6" s="48"/>
      <c r="J6" s="48">
        <f t="shared" ref="J6" si="1">+(G6-D6)/D6</f>
        <v>0.70371111111111107</v>
      </c>
      <c r="K6" s="1" t="s">
        <v>68</v>
      </c>
      <c r="L6" s="1" t="s">
        <v>68</v>
      </c>
    </row>
    <row r="7" spans="1:12" ht="15.75">
      <c r="A7" s="35">
        <v>4</v>
      </c>
      <c r="B7" s="36" t="s">
        <v>71</v>
      </c>
      <c r="C7" s="37" t="s">
        <v>72</v>
      </c>
      <c r="D7" s="50"/>
      <c r="E7" s="39"/>
      <c r="F7" s="44">
        <v>525</v>
      </c>
      <c r="G7" s="44">
        <v>650</v>
      </c>
      <c r="H7" s="40">
        <f t="shared" si="0"/>
        <v>0.23809523809523808</v>
      </c>
      <c r="I7" s="40"/>
      <c r="J7" s="40"/>
    </row>
    <row r="8" spans="1:12" ht="15.75">
      <c r="A8" s="2">
        <v>5</v>
      </c>
      <c r="B8" s="6" t="s">
        <v>12</v>
      </c>
      <c r="C8" s="7" t="s">
        <v>13</v>
      </c>
      <c r="D8" s="25">
        <v>711.67</v>
      </c>
      <c r="E8" s="25"/>
      <c r="F8" s="43">
        <v>1168.75</v>
      </c>
      <c r="G8" s="43">
        <v>1187.5</v>
      </c>
      <c r="H8" s="5">
        <f t="shared" si="0"/>
        <v>1.6042780748663103E-2</v>
      </c>
      <c r="I8" s="5"/>
      <c r="J8" s="5">
        <f t="shared" ref="J8:J17" si="2">+(G8-D8)/D8</f>
        <v>0.66861045147329534</v>
      </c>
    </row>
    <row r="9" spans="1:12" ht="15.75">
      <c r="A9" s="35">
        <v>6</v>
      </c>
      <c r="B9" s="36" t="s">
        <v>14</v>
      </c>
      <c r="C9" s="37" t="s">
        <v>15</v>
      </c>
      <c r="D9" s="38">
        <v>302.5</v>
      </c>
      <c r="E9" s="38"/>
      <c r="F9" s="44">
        <v>462.5</v>
      </c>
      <c r="G9" s="44">
        <v>456.67</v>
      </c>
      <c r="H9" s="40">
        <f t="shared" si="0"/>
        <v>-1.2605405405405371E-2</v>
      </c>
      <c r="I9" s="40"/>
      <c r="J9" s="40">
        <f t="shared" si="2"/>
        <v>0.50965289256198354</v>
      </c>
    </row>
    <row r="10" spans="1:12" ht="15.75">
      <c r="A10" s="2">
        <v>7</v>
      </c>
      <c r="B10" s="8" t="s">
        <v>16</v>
      </c>
      <c r="C10" s="4" t="s">
        <v>17</v>
      </c>
      <c r="D10" s="25">
        <v>454</v>
      </c>
      <c r="E10" s="25"/>
      <c r="F10" s="43">
        <v>775</v>
      </c>
      <c r="G10" s="43">
        <v>889.17</v>
      </c>
      <c r="H10" s="5">
        <f t="shared" si="0"/>
        <v>0.14731612903225802</v>
      </c>
      <c r="I10" s="5"/>
      <c r="J10" s="5">
        <f t="shared" si="2"/>
        <v>0.95852422907488977</v>
      </c>
    </row>
    <row r="11" spans="1:12" ht="15.75">
      <c r="A11" s="35">
        <v>8</v>
      </c>
      <c r="B11" s="36" t="s">
        <v>18</v>
      </c>
      <c r="C11" s="37" t="s">
        <v>19</v>
      </c>
      <c r="D11" s="38">
        <v>162</v>
      </c>
      <c r="E11" s="38"/>
      <c r="F11" s="44">
        <v>186</v>
      </c>
      <c r="G11" s="44">
        <v>207.5</v>
      </c>
      <c r="H11" s="40">
        <f t="shared" si="0"/>
        <v>0.11559139784946236</v>
      </c>
      <c r="I11" s="40"/>
      <c r="J11" s="40">
        <f t="shared" si="2"/>
        <v>0.28086419753086422</v>
      </c>
    </row>
    <row r="12" spans="1:12" ht="15.75">
      <c r="A12" s="2">
        <v>9</v>
      </c>
      <c r="B12" s="3" t="s">
        <v>20</v>
      </c>
      <c r="C12" s="4" t="s">
        <v>73</v>
      </c>
      <c r="D12" s="25">
        <v>576.25</v>
      </c>
      <c r="E12" s="25"/>
      <c r="F12" s="43">
        <v>681.25</v>
      </c>
      <c r="G12" s="43">
        <v>715</v>
      </c>
      <c r="H12" s="5">
        <f t="shared" si="0"/>
        <v>4.9541284403669728E-2</v>
      </c>
      <c r="I12" s="5"/>
      <c r="J12" s="5">
        <f t="shared" si="2"/>
        <v>0.24078091106290672</v>
      </c>
    </row>
    <row r="13" spans="1:12" ht="15.75">
      <c r="A13" s="35">
        <v>10</v>
      </c>
      <c r="B13" s="36" t="s">
        <v>22</v>
      </c>
      <c r="C13" s="37" t="s">
        <v>23</v>
      </c>
      <c r="D13" s="38">
        <v>331.67</v>
      </c>
      <c r="E13" s="38"/>
      <c r="F13" s="44">
        <v>432.5</v>
      </c>
      <c r="G13" s="44">
        <v>385.83</v>
      </c>
      <c r="H13" s="40">
        <f t="shared" si="0"/>
        <v>-0.10790751445086709</v>
      </c>
      <c r="I13" s="40"/>
      <c r="J13" s="40">
        <f t="shared" si="2"/>
        <v>0.16329484125787669</v>
      </c>
    </row>
    <row r="14" spans="1:12" ht="15.75">
      <c r="A14" s="2">
        <v>11</v>
      </c>
      <c r="B14" s="3" t="s">
        <v>24</v>
      </c>
      <c r="C14" s="4" t="s">
        <v>74</v>
      </c>
      <c r="D14" s="25">
        <v>320</v>
      </c>
      <c r="E14" s="25"/>
      <c r="F14" s="43">
        <v>429.17</v>
      </c>
      <c r="G14" s="43">
        <v>375.71</v>
      </c>
      <c r="H14" s="5">
        <f t="shared" si="0"/>
        <v>-0.1245660227881726</v>
      </c>
      <c r="I14" s="5"/>
      <c r="J14" s="5">
        <f t="shared" si="2"/>
        <v>0.17409374999999994</v>
      </c>
    </row>
    <row r="15" spans="1:12" ht="15.75">
      <c r="A15" s="35">
        <v>12</v>
      </c>
      <c r="B15" s="36" t="s">
        <v>26</v>
      </c>
      <c r="C15" s="37" t="s">
        <v>27</v>
      </c>
      <c r="D15" s="49">
        <v>150</v>
      </c>
      <c r="E15" s="38"/>
      <c r="F15" s="44">
        <v>196.67</v>
      </c>
      <c r="G15" s="44">
        <v>165</v>
      </c>
      <c r="H15" s="40">
        <f t="shared" si="0"/>
        <v>-0.16103116896323785</v>
      </c>
      <c r="I15" s="40"/>
      <c r="J15" s="40">
        <f t="shared" si="2"/>
        <v>0.1</v>
      </c>
    </row>
    <row r="16" spans="1:12" ht="15.75">
      <c r="A16" s="2">
        <v>13</v>
      </c>
      <c r="B16" s="3" t="s">
        <v>28</v>
      </c>
      <c r="C16" s="4" t="s">
        <v>29</v>
      </c>
      <c r="D16" s="45">
        <v>200</v>
      </c>
      <c r="E16" s="25"/>
      <c r="F16" s="43">
        <v>250</v>
      </c>
      <c r="G16" s="43">
        <v>290</v>
      </c>
      <c r="H16" s="5">
        <f t="shared" si="0"/>
        <v>0.16</v>
      </c>
      <c r="I16" s="5"/>
      <c r="J16" s="5">
        <f t="shared" si="2"/>
        <v>0.45</v>
      </c>
    </row>
    <row r="17" spans="1:10" ht="15.75">
      <c r="A17" s="35">
        <v>14</v>
      </c>
      <c r="B17" s="36" t="s">
        <v>30</v>
      </c>
      <c r="C17" s="37" t="s">
        <v>75</v>
      </c>
      <c r="D17" s="46">
        <v>268</v>
      </c>
      <c r="E17" s="38"/>
      <c r="F17" s="44">
        <v>326.67</v>
      </c>
      <c r="G17" s="44">
        <v>316</v>
      </c>
      <c r="H17" s="40">
        <f t="shared" si="0"/>
        <v>-3.2662932010897892E-2</v>
      </c>
      <c r="I17" s="40"/>
      <c r="J17" s="40">
        <f t="shared" si="2"/>
        <v>0.17910447761194029</v>
      </c>
    </row>
    <row r="18" spans="1:10" ht="15.75">
      <c r="A18" s="2">
        <v>15</v>
      </c>
      <c r="B18" s="6" t="s">
        <v>32</v>
      </c>
      <c r="C18" s="4" t="s">
        <v>76</v>
      </c>
      <c r="D18" s="25">
        <v>1190</v>
      </c>
      <c r="E18" s="25"/>
      <c r="F18" s="43">
        <v>945.83</v>
      </c>
      <c r="G18" s="43">
        <v>985.71</v>
      </c>
      <c r="H18" s="5">
        <f t="shared" si="0"/>
        <v>4.2164025247666062E-2</v>
      </c>
      <c r="I18" s="5"/>
      <c r="J18" s="5">
        <f t="shared" ref="J18:J25" si="3">+(G18-D18)/D18</f>
        <v>-0.17167226890756299</v>
      </c>
    </row>
    <row r="19" spans="1:10" ht="15.75">
      <c r="A19" s="35">
        <v>16</v>
      </c>
      <c r="B19" s="36" t="s">
        <v>34</v>
      </c>
      <c r="C19" s="37" t="s">
        <v>35</v>
      </c>
      <c r="D19" s="38">
        <v>832</v>
      </c>
      <c r="E19" s="38"/>
      <c r="F19" s="44">
        <v>1325</v>
      </c>
      <c r="G19" s="44">
        <v>1400</v>
      </c>
      <c r="H19" s="5">
        <f t="shared" si="0"/>
        <v>5.6603773584905662E-2</v>
      </c>
      <c r="I19" s="40"/>
      <c r="J19" s="40">
        <f t="shared" si="3"/>
        <v>0.68269230769230771</v>
      </c>
    </row>
    <row r="20" spans="1:10" ht="15.75">
      <c r="A20" s="2">
        <v>17</v>
      </c>
      <c r="B20" s="6" t="s">
        <v>36</v>
      </c>
      <c r="C20" s="4" t="s">
        <v>77</v>
      </c>
      <c r="D20" s="25">
        <v>240</v>
      </c>
      <c r="E20" s="25"/>
      <c r="F20" s="43">
        <v>406.67</v>
      </c>
      <c r="G20" s="43">
        <v>383.33</v>
      </c>
      <c r="H20" s="5">
        <f t="shared" si="0"/>
        <v>-5.7392972188752625E-2</v>
      </c>
      <c r="I20" s="5"/>
      <c r="J20" s="5">
        <f t="shared" si="3"/>
        <v>0.59720833333333323</v>
      </c>
    </row>
    <row r="21" spans="1:10" ht="15.75">
      <c r="A21" s="35">
        <v>18</v>
      </c>
      <c r="B21" s="36" t="s">
        <v>38</v>
      </c>
      <c r="C21" s="37" t="s">
        <v>78</v>
      </c>
      <c r="D21" s="38">
        <v>315</v>
      </c>
      <c r="E21" s="38"/>
      <c r="F21" s="44">
        <v>450</v>
      </c>
      <c r="G21" s="44">
        <v>446</v>
      </c>
      <c r="H21" s="40">
        <f t="shared" si="0"/>
        <v>-8.8888888888888889E-3</v>
      </c>
      <c r="I21" s="40"/>
      <c r="J21" s="40">
        <f t="shared" si="3"/>
        <v>0.41587301587301589</v>
      </c>
    </row>
    <row r="22" spans="1:10" ht="15.75">
      <c r="A22" s="2">
        <v>19</v>
      </c>
      <c r="B22" s="6" t="s">
        <v>40</v>
      </c>
      <c r="C22" s="4" t="s">
        <v>79</v>
      </c>
      <c r="D22" s="25">
        <v>565</v>
      </c>
      <c r="E22" s="25"/>
      <c r="F22" s="43">
        <v>781.25</v>
      </c>
      <c r="G22" s="43">
        <v>780</v>
      </c>
      <c r="H22" s="5">
        <f t="shared" si="0"/>
        <v>-1.6000000000000001E-3</v>
      </c>
      <c r="I22" s="5"/>
      <c r="J22" s="5">
        <f t="shared" si="3"/>
        <v>0.38053097345132741</v>
      </c>
    </row>
    <row r="23" spans="1:10" ht="15.75">
      <c r="A23" s="35">
        <v>20</v>
      </c>
      <c r="B23" s="36" t="s">
        <v>42</v>
      </c>
      <c r="C23" s="42" t="s">
        <v>43</v>
      </c>
      <c r="D23" s="38">
        <v>306.25</v>
      </c>
      <c r="E23" s="38"/>
      <c r="F23" s="44">
        <v>380</v>
      </c>
      <c r="G23" s="44">
        <v>375</v>
      </c>
      <c r="H23" s="40">
        <f t="shared" si="0"/>
        <v>-1.3157894736842105E-2</v>
      </c>
      <c r="I23" s="40"/>
      <c r="J23" s="40">
        <f t="shared" si="3"/>
        <v>0.22448979591836735</v>
      </c>
    </row>
    <row r="24" spans="1:10" ht="15.75">
      <c r="A24" s="2">
        <v>21</v>
      </c>
      <c r="B24" s="6" t="s">
        <v>44</v>
      </c>
      <c r="C24" s="4" t="s">
        <v>80</v>
      </c>
      <c r="D24" s="25">
        <v>470</v>
      </c>
      <c r="E24" s="25"/>
      <c r="F24" s="43">
        <v>483.33</v>
      </c>
      <c r="G24" s="43">
        <v>490</v>
      </c>
      <c r="H24" s="5">
        <f t="shared" si="0"/>
        <v>1.3800095173070192E-2</v>
      </c>
      <c r="I24" s="5"/>
      <c r="J24" s="5">
        <f t="shared" si="3"/>
        <v>4.2553191489361701E-2</v>
      </c>
    </row>
    <row r="25" spans="1:10" ht="15.75">
      <c r="A25" s="35">
        <v>22</v>
      </c>
      <c r="B25" s="36" t="s">
        <v>46</v>
      </c>
      <c r="C25" s="37" t="s">
        <v>47</v>
      </c>
      <c r="D25" s="38">
        <v>366</v>
      </c>
      <c r="E25" s="38"/>
      <c r="F25" s="44">
        <v>600</v>
      </c>
      <c r="G25" s="44">
        <v>567.5</v>
      </c>
      <c r="H25" s="40">
        <f t="shared" si="0"/>
        <v>-5.4166666666666669E-2</v>
      </c>
      <c r="I25" s="40"/>
      <c r="J25" s="40">
        <f t="shared" si="3"/>
        <v>0.55054644808743169</v>
      </c>
    </row>
    <row r="26" spans="1:10" ht="15.75">
      <c r="A26" s="2">
        <v>23</v>
      </c>
      <c r="B26" s="6" t="s">
        <v>48</v>
      </c>
      <c r="C26" s="4" t="s">
        <v>81</v>
      </c>
      <c r="D26" s="25">
        <v>850</v>
      </c>
      <c r="E26" s="25"/>
      <c r="F26" s="43">
        <v>1000</v>
      </c>
      <c r="G26" s="43">
        <v>1000</v>
      </c>
      <c r="H26" s="5">
        <f t="shared" si="0"/>
        <v>0</v>
      </c>
      <c r="I26" s="5"/>
      <c r="J26" s="48">
        <f t="shared" ref="J26:J29" si="4">+(G26-D26)/D26</f>
        <v>0.17647058823529413</v>
      </c>
    </row>
    <row r="27" spans="1:10" ht="15.75">
      <c r="A27" s="35">
        <v>24</v>
      </c>
      <c r="B27" s="36" t="s">
        <v>50</v>
      </c>
      <c r="C27" s="37" t="s">
        <v>82</v>
      </c>
      <c r="D27" s="38">
        <v>500</v>
      </c>
      <c r="E27" s="38"/>
      <c r="F27" s="44">
        <v>712.5</v>
      </c>
      <c r="G27" s="44">
        <v>733.33</v>
      </c>
      <c r="H27" s="40">
        <f t="shared" si="0"/>
        <v>2.9235087719298301E-2</v>
      </c>
      <c r="I27" s="40"/>
      <c r="J27" s="48">
        <f t="shared" si="4"/>
        <v>0.46666000000000007</v>
      </c>
    </row>
    <row r="28" spans="1:10" ht="15.75">
      <c r="A28" s="2">
        <v>25</v>
      </c>
      <c r="B28" s="6" t="s">
        <v>52</v>
      </c>
      <c r="C28" s="4" t="s">
        <v>83</v>
      </c>
      <c r="D28" s="25">
        <v>252.5</v>
      </c>
      <c r="E28" s="25"/>
      <c r="F28" s="43">
        <v>465.83</v>
      </c>
      <c r="G28" s="43">
        <v>430.71</v>
      </c>
      <c r="H28" s="5">
        <f t="shared" si="0"/>
        <v>-7.539231049953847E-2</v>
      </c>
      <c r="I28" s="5"/>
      <c r="J28" s="48">
        <f t="shared" si="4"/>
        <v>0.70578217821782174</v>
      </c>
    </row>
    <row r="29" spans="1:10" ht="15.75">
      <c r="A29" s="35">
        <v>26</v>
      </c>
      <c r="B29" s="36" t="s">
        <v>52</v>
      </c>
      <c r="C29" s="37" t="s">
        <v>84</v>
      </c>
      <c r="D29" s="41"/>
      <c r="E29" s="39"/>
      <c r="F29" s="44">
        <v>363.75</v>
      </c>
      <c r="G29" s="44">
        <v>382</v>
      </c>
      <c r="H29" s="40">
        <f t="shared" si="0"/>
        <v>5.0171821305841927E-2</v>
      </c>
      <c r="I29" s="51"/>
      <c r="J29" s="40"/>
    </row>
    <row r="30" spans="1:10" ht="15.75">
      <c r="A30" s="2">
        <v>27</v>
      </c>
      <c r="B30" s="6" t="s">
        <v>54</v>
      </c>
      <c r="C30" s="4" t="s">
        <v>85</v>
      </c>
      <c r="D30" s="25">
        <v>305</v>
      </c>
      <c r="E30" s="25"/>
      <c r="F30" s="43">
        <v>489.17</v>
      </c>
      <c r="G30" s="43">
        <v>503.33</v>
      </c>
      <c r="H30" s="5">
        <f t="shared" si="0"/>
        <v>2.8946991843326386E-2</v>
      </c>
      <c r="I30" s="5"/>
      <c r="J30" s="48">
        <f t="shared" ref="J30:J35" si="5">+(G30-D30)/D30</f>
        <v>0.6502622950819672</v>
      </c>
    </row>
    <row r="31" spans="1:10" ht="15.75">
      <c r="A31" s="35">
        <v>28</v>
      </c>
      <c r="B31" s="36" t="s">
        <v>56</v>
      </c>
      <c r="C31" s="37" t="s">
        <v>86</v>
      </c>
      <c r="D31" s="38">
        <v>350</v>
      </c>
      <c r="E31" s="38"/>
      <c r="F31" s="44">
        <v>445</v>
      </c>
      <c r="G31" s="44">
        <v>445.83</v>
      </c>
      <c r="H31" s="40">
        <f t="shared" si="0"/>
        <v>1.8651685393258068E-3</v>
      </c>
      <c r="I31" s="51"/>
      <c r="J31" s="40">
        <f t="shared" si="5"/>
        <v>0.27379999999999993</v>
      </c>
    </row>
    <row r="32" spans="1:10" ht="15.75">
      <c r="A32" s="2">
        <v>29</v>
      </c>
      <c r="B32" s="6" t="s">
        <v>58</v>
      </c>
      <c r="C32" s="4" t="s">
        <v>59</v>
      </c>
      <c r="D32" s="25">
        <v>116</v>
      </c>
      <c r="E32" s="25"/>
      <c r="F32" s="43">
        <v>130</v>
      </c>
      <c r="G32" s="43">
        <v>128.57</v>
      </c>
      <c r="H32" s="5">
        <f t="shared" si="0"/>
        <v>-1.1000000000000053E-2</v>
      </c>
      <c r="I32" s="51"/>
      <c r="J32" s="48">
        <f t="shared" si="5"/>
        <v>0.10836206896551719</v>
      </c>
    </row>
    <row r="33" spans="1:10" ht="15.75">
      <c r="A33" s="35">
        <v>30</v>
      </c>
      <c r="B33" s="36" t="s">
        <v>60</v>
      </c>
      <c r="C33" s="37" t="s">
        <v>87</v>
      </c>
      <c r="D33" s="38">
        <v>787.5</v>
      </c>
      <c r="E33" s="38"/>
      <c r="F33" s="44">
        <v>1085</v>
      </c>
      <c r="G33" s="44">
        <v>1020</v>
      </c>
      <c r="H33" s="40">
        <f t="shared" si="0"/>
        <v>-5.9907834101382486E-2</v>
      </c>
      <c r="I33" s="51"/>
      <c r="J33" s="40">
        <f t="shared" si="5"/>
        <v>0.29523809523809524</v>
      </c>
    </row>
    <row r="34" spans="1:10" ht="15.75">
      <c r="A34" s="2">
        <v>31</v>
      </c>
      <c r="B34" s="6" t="s">
        <v>88</v>
      </c>
      <c r="C34" s="4" t="s">
        <v>89</v>
      </c>
      <c r="D34" s="25">
        <v>625</v>
      </c>
      <c r="E34" s="25"/>
      <c r="F34" s="43">
        <v>1266.67</v>
      </c>
      <c r="G34" s="43">
        <v>1416.67</v>
      </c>
      <c r="H34" s="5">
        <f t="shared" si="0"/>
        <v>0.11842074099805</v>
      </c>
      <c r="I34" s="5"/>
      <c r="J34" s="48">
        <f t="shared" si="5"/>
        <v>1.266672</v>
      </c>
    </row>
    <row r="35" spans="1:10" ht="15.75">
      <c r="A35" s="35">
        <v>32</v>
      </c>
      <c r="B35" s="36" t="s">
        <v>63</v>
      </c>
      <c r="C35" s="37" t="s">
        <v>90</v>
      </c>
      <c r="D35" s="38">
        <v>330</v>
      </c>
      <c r="E35" s="38"/>
      <c r="F35" s="44">
        <v>450</v>
      </c>
      <c r="G35" s="44">
        <v>465</v>
      </c>
      <c r="H35" s="40">
        <f t="shared" si="0"/>
        <v>3.3333333333333333E-2</v>
      </c>
      <c r="I35" s="51"/>
      <c r="J35" s="40">
        <f t="shared" si="5"/>
        <v>0.40909090909090912</v>
      </c>
    </row>
    <row r="36" spans="1:10" ht="15.75">
      <c r="A36" s="9" t="s">
        <v>91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A37" s="1" t="s">
        <v>99</v>
      </c>
      <c r="J37" s="12"/>
    </row>
  </sheetData>
  <mergeCells count="5">
    <mergeCell ref="A1:I1"/>
    <mergeCell ref="A2:C2"/>
    <mergeCell ref="F2:G2"/>
    <mergeCell ref="H2:J2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2" workbookViewId="0">
      <selection activeCell="I13" sqref="I13"/>
    </sheetView>
  </sheetViews>
  <sheetFormatPr defaultRowHeight="15"/>
  <cols>
    <col min="1" max="1" width="4" customWidth="1"/>
    <col min="2" max="2" width="15.140625" customWidth="1"/>
    <col min="3" max="3" width="16.7109375" customWidth="1"/>
    <col min="4" max="4" width="11.85546875" customWidth="1"/>
    <col min="5" max="5" width="11.42578125" customWidth="1"/>
    <col min="6" max="6" width="11.85546875" customWidth="1"/>
    <col min="7" max="7" width="12.42578125" customWidth="1"/>
    <col min="8" max="8" width="9" customWidth="1"/>
    <col min="9" max="9" width="9.7109375" customWidth="1"/>
    <col min="10" max="10" width="9.5703125" customWidth="1"/>
  </cols>
  <sheetData>
    <row r="1" spans="1:10" ht="17.25" thickBot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ht="60.75" customHeight="1">
      <c r="A2" s="74" t="s">
        <v>1</v>
      </c>
      <c r="B2" s="75"/>
      <c r="C2" s="76"/>
      <c r="D2" s="26">
        <v>2019</v>
      </c>
      <c r="E2" s="26">
        <v>2020</v>
      </c>
      <c r="F2" s="77">
        <v>2021</v>
      </c>
      <c r="G2" s="78"/>
      <c r="H2" s="79" t="s">
        <v>100</v>
      </c>
      <c r="I2" s="80"/>
      <c r="J2" s="81"/>
    </row>
    <row r="3" spans="1:10" ht="56.25" customHeight="1">
      <c r="A3" s="82" t="s">
        <v>2</v>
      </c>
      <c r="B3" s="83"/>
      <c r="C3" s="27" t="s">
        <v>3</v>
      </c>
      <c r="D3" s="28" t="s">
        <v>101</v>
      </c>
      <c r="E3" s="28" t="s">
        <v>101</v>
      </c>
      <c r="F3" s="28" t="s">
        <v>95</v>
      </c>
      <c r="G3" s="28" t="s">
        <v>101</v>
      </c>
      <c r="H3" s="28" t="s">
        <v>4</v>
      </c>
      <c r="I3" s="28" t="s">
        <v>5</v>
      </c>
      <c r="J3" s="29">
        <v>2019</v>
      </c>
    </row>
    <row r="4" spans="1:10" ht="15.75">
      <c r="A4" s="21">
        <v>1</v>
      </c>
      <c r="B4" s="23" t="s">
        <v>6</v>
      </c>
      <c r="C4" s="22" t="s">
        <v>7</v>
      </c>
      <c r="D4" s="52">
        <v>1340</v>
      </c>
      <c r="E4" s="52"/>
      <c r="F4" s="53">
        <v>2343.33</v>
      </c>
      <c r="G4" s="53">
        <v>2390</v>
      </c>
      <c r="H4" s="54">
        <f>+(G4-F4)/F4</f>
        <v>1.9916102298865323E-2</v>
      </c>
      <c r="I4" s="54"/>
      <c r="J4" s="55">
        <f>+(G4-D4)/D4</f>
        <v>0.78358208955223885</v>
      </c>
    </row>
    <row r="5" spans="1:10" ht="15.75">
      <c r="A5" s="18">
        <v>2</v>
      </c>
      <c r="B5" s="19" t="s">
        <v>8</v>
      </c>
      <c r="C5" s="20" t="s">
        <v>9</v>
      </c>
      <c r="D5" s="56">
        <v>958.33</v>
      </c>
      <c r="E5" s="56">
        <v>1215</v>
      </c>
      <c r="F5" s="57">
        <v>1590</v>
      </c>
      <c r="G5" s="57">
        <v>1520</v>
      </c>
      <c r="H5" s="58">
        <f t="shared" ref="H5:H33" si="0">+(G5-F5)/F5</f>
        <v>-4.40251572327044E-2</v>
      </c>
      <c r="I5" s="58">
        <f t="shared" ref="I5:I33" si="1">+((G5-E5)/E5)</f>
        <v>0.25102880658436216</v>
      </c>
      <c r="J5" s="59">
        <f t="shared" ref="J5:J33" si="2">+(G5-D5)/D5</f>
        <v>0.58609247336512471</v>
      </c>
    </row>
    <row r="6" spans="1:10" ht="15.75">
      <c r="A6" s="21">
        <v>3</v>
      </c>
      <c r="B6" s="23" t="s">
        <v>10</v>
      </c>
      <c r="C6" s="22" t="s">
        <v>11</v>
      </c>
      <c r="D6" s="52">
        <v>870</v>
      </c>
      <c r="E6" s="52">
        <v>1042</v>
      </c>
      <c r="F6" s="53">
        <v>1390</v>
      </c>
      <c r="G6" s="53">
        <v>1335</v>
      </c>
      <c r="H6" s="54">
        <f t="shared" si="0"/>
        <v>-3.9568345323741004E-2</v>
      </c>
      <c r="I6" s="54">
        <f t="shared" si="1"/>
        <v>0.28119001919385794</v>
      </c>
      <c r="J6" s="55">
        <f t="shared" si="2"/>
        <v>0.53448275862068961</v>
      </c>
    </row>
    <row r="7" spans="1:10" ht="15.75">
      <c r="A7" s="18">
        <v>4</v>
      </c>
      <c r="B7" s="19" t="s">
        <v>12</v>
      </c>
      <c r="C7" s="20" t="s">
        <v>13</v>
      </c>
      <c r="D7" s="56">
        <v>1168.33</v>
      </c>
      <c r="E7" s="56">
        <v>1138</v>
      </c>
      <c r="F7" s="57">
        <v>1710</v>
      </c>
      <c r="G7" s="57">
        <v>1760</v>
      </c>
      <c r="H7" s="58">
        <f t="shared" si="0"/>
        <v>2.9239766081871343E-2</v>
      </c>
      <c r="I7" s="58">
        <f t="shared" si="1"/>
        <v>0.54657293497363801</v>
      </c>
      <c r="J7" s="59">
        <f t="shared" si="2"/>
        <v>0.50642369878373417</v>
      </c>
    </row>
    <row r="8" spans="1:10" ht="15.75">
      <c r="A8" s="21">
        <v>5</v>
      </c>
      <c r="B8" s="23" t="s">
        <v>14</v>
      </c>
      <c r="C8" s="22" t="s">
        <v>15</v>
      </c>
      <c r="D8" s="52">
        <v>800</v>
      </c>
      <c r="E8" s="52">
        <v>684</v>
      </c>
      <c r="F8" s="53">
        <v>860</v>
      </c>
      <c r="G8" s="53">
        <v>863.33</v>
      </c>
      <c r="H8" s="54">
        <f t="shared" si="0"/>
        <v>3.8720930232558617E-3</v>
      </c>
      <c r="I8" s="54">
        <f t="shared" si="1"/>
        <v>0.26217836257309945</v>
      </c>
      <c r="J8" s="55">
        <f t="shared" si="2"/>
        <v>7.9162500000000052E-2</v>
      </c>
    </row>
    <row r="9" spans="1:10" ht="15.75">
      <c r="A9" s="18">
        <v>6</v>
      </c>
      <c r="B9" s="19" t="s">
        <v>16</v>
      </c>
      <c r="C9" s="20" t="s">
        <v>17</v>
      </c>
      <c r="D9" s="56">
        <v>985</v>
      </c>
      <c r="E9" s="56">
        <v>969</v>
      </c>
      <c r="F9" s="57">
        <v>1403.33</v>
      </c>
      <c r="G9" s="57">
        <v>1550</v>
      </c>
      <c r="H9" s="58">
        <f t="shared" si="0"/>
        <v>0.10451568768571902</v>
      </c>
      <c r="I9" s="58">
        <f t="shared" si="1"/>
        <v>0.59958720330237358</v>
      </c>
      <c r="J9" s="59">
        <f t="shared" si="2"/>
        <v>0.57360406091370564</v>
      </c>
    </row>
    <row r="10" spans="1:10" ht="15.75">
      <c r="A10" s="21">
        <v>7</v>
      </c>
      <c r="B10" s="23" t="s">
        <v>18</v>
      </c>
      <c r="C10" s="22" t="s">
        <v>19</v>
      </c>
      <c r="D10" s="52">
        <v>205</v>
      </c>
      <c r="E10" s="52">
        <v>254</v>
      </c>
      <c r="F10" s="53">
        <v>300</v>
      </c>
      <c r="G10" s="53">
        <v>325</v>
      </c>
      <c r="H10" s="54">
        <f t="shared" si="0"/>
        <v>8.3333333333333329E-2</v>
      </c>
      <c r="I10" s="54">
        <f t="shared" si="1"/>
        <v>0.27952755905511811</v>
      </c>
      <c r="J10" s="55">
        <f t="shared" si="2"/>
        <v>0.58536585365853655</v>
      </c>
    </row>
    <row r="11" spans="1:10" ht="15.75">
      <c r="A11" s="18">
        <v>8</v>
      </c>
      <c r="B11" s="19" t="s">
        <v>20</v>
      </c>
      <c r="C11" s="20" t="s">
        <v>21</v>
      </c>
      <c r="D11" s="56">
        <v>745</v>
      </c>
      <c r="E11" s="56"/>
      <c r="F11" s="57"/>
      <c r="G11" s="57">
        <v>1150</v>
      </c>
      <c r="H11" s="58"/>
      <c r="I11" s="58"/>
      <c r="J11" s="59">
        <f t="shared" si="2"/>
        <v>0.5436241610738255</v>
      </c>
    </row>
    <row r="12" spans="1:10" ht="15.75">
      <c r="A12" s="21">
        <v>9</v>
      </c>
      <c r="B12" s="23" t="s">
        <v>22</v>
      </c>
      <c r="C12" s="22" t="s">
        <v>23</v>
      </c>
      <c r="D12" s="52">
        <v>420</v>
      </c>
      <c r="E12" s="52">
        <v>492</v>
      </c>
      <c r="F12" s="53">
        <v>560</v>
      </c>
      <c r="G12" s="53">
        <v>566</v>
      </c>
      <c r="H12" s="54">
        <f t="shared" si="0"/>
        <v>1.0714285714285714E-2</v>
      </c>
      <c r="I12" s="54">
        <f t="shared" si="1"/>
        <v>0.15040650406504066</v>
      </c>
      <c r="J12" s="55">
        <f t="shared" si="2"/>
        <v>0.34761904761904761</v>
      </c>
    </row>
    <row r="13" spans="1:10" ht="15.75">
      <c r="A13" s="18">
        <v>10</v>
      </c>
      <c r="B13" s="19" t="s">
        <v>24</v>
      </c>
      <c r="C13" s="20" t="s">
        <v>25</v>
      </c>
      <c r="D13" s="56">
        <v>511.67</v>
      </c>
      <c r="E13" s="56"/>
      <c r="F13" s="57">
        <v>647.5</v>
      </c>
      <c r="G13" s="57">
        <v>620</v>
      </c>
      <c r="H13" s="58">
        <f t="shared" si="0"/>
        <v>-4.2471042471042469E-2</v>
      </c>
      <c r="I13" s="58"/>
      <c r="J13" s="59">
        <f t="shared" si="2"/>
        <v>0.21171849043328705</v>
      </c>
    </row>
    <row r="14" spans="1:10" ht="15.75">
      <c r="A14" s="21">
        <v>11</v>
      </c>
      <c r="B14" s="23" t="s">
        <v>26</v>
      </c>
      <c r="C14" s="22" t="s">
        <v>27</v>
      </c>
      <c r="D14" s="52">
        <v>175</v>
      </c>
      <c r="E14" s="52"/>
      <c r="F14" s="53"/>
      <c r="G14" s="53"/>
      <c r="H14" s="54"/>
      <c r="I14" s="54"/>
      <c r="J14" s="55"/>
    </row>
    <row r="15" spans="1:10" ht="15.75">
      <c r="A15" s="18">
        <v>12</v>
      </c>
      <c r="B15" s="19" t="s">
        <v>28</v>
      </c>
      <c r="C15" s="20" t="s">
        <v>29</v>
      </c>
      <c r="D15" s="56" t="s">
        <v>66</v>
      </c>
      <c r="E15" s="56"/>
      <c r="F15" s="57"/>
      <c r="G15" s="57"/>
      <c r="H15" s="58"/>
      <c r="I15" s="58"/>
      <c r="J15" s="59"/>
    </row>
    <row r="16" spans="1:10" ht="15.75">
      <c r="A16" s="21">
        <v>13</v>
      </c>
      <c r="B16" s="23" t="s">
        <v>30</v>
      </c>
      <c r="C16" s="22" t="s">
        <v>31</v>
      </c>
      <c r="D16" s="52">
        <v>270</v>
      </c>
      <c r="E16" s="52"/>
      <c r="F16" s="53">
        <v>450</v>
      </c>
      <c r="G16" s="53">
        <v>460</v>
      </c>
      <c r="H16" s="54">
        <f t="shared" ref="H16" si="3">+(G16-F16)/F16</f>
        <v>2.2222222222222223E-2</v>
      </c>
      <c r="I16" s="54"/>
      <c r="J16" s="55">
        <f t="shared" ref="J16" si="4">+(G16-D16)/D16</f>
        <v>0.70370370370370372</v>
      </c>
    </row>
    <row r="17" spans="1:10" ht="15.75">
      <c r="A17" s="18">
        <v>14</v>
      </c>
      <c r="B17" s="30" t="s">
        <v>32</v>
      </c>
      <c r="C17" s="20" t="s">
        <v>33</v>
      </c>
      <c r="D17" s="56">
        <v>1288</v>
      </c>
      <c r="E17" s="56">
        <v>1123</v>
      </c>
      <c r="F17" s="57">
        <v>1283</v>
      </c>
      <c r="G17" s="57">
        <v>1310</v>
      </c>
      <c r="H17" s="58">
        <f t="shared" si="0"/>
        <v>2.1044427123928292E-2</v>
      </c>
      <c r="I17" s="58">
        <f t="shared" si="1"/>
        <v>0.16651825467497774</v>
      </c>
      <c r="J17" s="59">
        <f t="shared" si="2"/>
        <v>1.7080745341614908E-2</v>
      </c>
    </row>
    <row r="18" spans="1:10" ht="15.75">
      <c r="A18" s="21">
        <v>15</v>
      </c>
      <c r="B18" s="23" t="s">
        <v>34</v>
      </c>
      <c r="C18" s="22" t="s">
        <v>35</v>
      </c>
      <c r="D18" s="52">
        <v>960</v>
      </c>
      <c r="E18" s="52"/>
      <c r="F18" s="53">
        <v>1743.33</v>
      </c>
      <c r="G18" s="53">
        <v>1783.33</v>
      </c>
      <c r="H18" s="54">
        <f t="shared" si="0"/>
        <v>2.2944594540333731E-2</v>
      </c>
      <c r="I18" s="54"/>
      <c r="J18" s="55">
        <f t="shared" si="2"/>
        <v>0.85763541666666654</v>
      </c>
    </row>
    <row r="19" spans="1:10" ht="15.75">
      <c r="A19" s="18">
        <v>16</v>
      </c>
      <c r="B19" s="19" t="s">
        <v>36</v>
      </c>
      <c r="C19" s="20" t="s">
        <v>37</v>
      </c>
      <c r="D19" s="56">
        <v>330</v>
      </c>
      <c r="E19" s="56"/>
      <c r="F19" s="57"/>
      <c r="G19" s="57">
        <v>560</v>
      </c>
      <c r="H19" s="58"/>
      <c r="I19" s="58"/>
      <c r="J19" s="59"/>
    </row>
    <row r="20" spans="1:10" ht="15.75">
      <c r="A20" s="21">
        <v>17</v>
      </c>
      <c r="B20" s="23" t="s">
        <v>38</v>
      </c>
      <c r="C20" s="22" t="s">
        <v>39</v>
      </c>
      <c r="D20" s="52">
        <v>420</v>
      </c>
      <c r="E20" s="52"/>
      <c r="F20" s="53">
        <v>575</v>
      </c>
      <c r="G20" s="53">
        <v>587.5</v>
      </c>
      <c r="H20" s="54">
        <f t="shared" si="0"/>
        <v>2.1739130434782608E-2</v>
      </c>
      <c r="I20" s="54"/>
      <c r="J20" s="55">
        <f t="shared" si="2"/>
        <v>0.39880952380952384</v>
      </c>
    </row>
    <row r="21" spans="1:10" ht="15.75">
      <c r="A21" s="18">
        <v>18</v>
      </c>
      <c r="B21" s="19" t="s">
        <v>40</v>
      </c>
      <c r="C21" s="31" t="s">
        <v>41</v>
      </c>
      <c r="D21" s="60">
        <v>740</v>
      </c>
      <c r="E21" s="56"/>
      <c r="F21" s="57"/>
      <c r="G21" s="57"/>
      <c r="H21" s="58"/>
      <c r="I21" s="58"/>
      <c r="J21" s="59"/>
    </row>
    <row r="22" spans="1:10" ht="15.75">
      <c r="A22" s="21">
        <v>19</v>
      </c>
      <c r="B22" s="23" t="s">
        <v>42</v>
      </c>
      <c r="C22" s="22" t="s">
        <v>43</v>
      </c>
      <c r="D22" s="52">
        <v>376</v>
      </c>
      <c r="E22" s="52"/>
      <c r="F22" s="53">
        <v>625</v>
      </c>
      <c r="G22" s="53">
        <v>598.33000000000004</v>
      </c>
      <c r="H22" s="54">
        <f t="shared" si="0"/>
        <v>-4.2671999999999932E-2</v>
      </c>
      <c r="I22" s="54"/>
      <c r="J22" s="55">
        <f t="shared" si="2"/>
        <v>0.59130319148936183</v>
      </c>
    </row>
    <row r="23" spans="1:10" ht="15.75">
      <c r="A23" s="18">
        <v>20</v>
      </c>
      <c r="B23" s="19" t="s">
        <v>44</v>
      </c>
      <c r="C23" s="20" t="s">
        <v>45</v>
      </c>
      <c r="D23" s="56">
        <v>585</v>
      </c>
      <c r="E23" s="56"/>
      <c r="F23" s="57">
        <v>690</v>
      </c>
      <c r="G23" s="57">
        <v>770</v>
      </c>
      <c r="H23" s="58">
        <f t="shared" si="0"/>
        <v>0.11594202898550725</v>
      </c>
      <c r="I23" s="58"/>
      <c r="J23" s="59"/>
    </row>
    <row r="24" spans="1:10" ht="15.75">
      <c r="A24" s="21">
        <v>21</v>
      </c>
      <c r="B24" s="23" t="s">
        <v>46</v>
      </c>
      <c r="C24" s="22" t="s">
        <v>47</v>
      </c>
      <c r="D24" s="52">
        <v>400</v>
      </c>
      <c r="E24" s="52"/>
      <c r="F24" s="53"/>
      <c r="G24" s="53">
        <v>600</v>
      </c>
      <c r="H24" s="54"/>
      <c r="I24" s="54"/>
      <c r="J24" s="55"/>
    </row>
    <row r="25" spans="1:10" ht="15.75">
      <c r="A25" s="18">
        <v>22</v>
      </c>
      <c r="B25" s="19" t="s">
        <v>48</v>
      </c>
      <c r="C25" s="20" t="s">
        <v>49</v>
      </c>
      <c r="D25" s="56" t="s">
        <v>66</v>
      </c>
      <c r="E25" s="56"/>
      <c r="F25" s="57">
        <v>1125</v>
      </c>
      <c r="G25" s="57">
        <v>1043.33</v>
      </c>
      <c r="H25" s="58">
        <f t="shared" si="0"/>
        <v>-7.2595555555555621E-2</v>
      </c>
      <c r="I25" s="58"/>
      <c r="J25" s="59"/>
    </row>
    <row r="26" spans="1:10" ht="15.75">
      <c r="A26" s="21">
        <v>23</v>
      </c>
      <c r="B26" s="23" t="s">
        <v>50</v>
      </c>
      <c r="C26" s="22" t="s">
        <v>51</v>
      </c>
      <c r="D26" s="52">
        <v>742</v>
      </c>
      <c r="E26" s="52"/>
      <c r="F26" s="53">
        <v>1380</v>
      </c>
      <c r="G26" s="53">
        <v>1280</v>
      </c>
      <c r="H26" s="54">
        <f t="shared" si="0"/>
        <v>-7.2463768115942032E-2</v>
      </c>
      <c r="I26" s="54"/>
      <c r="J26" s="55">
        <f t="shared" si="2"/>
        <v>0.72506738544474392</v>
      </c>
    </row>
    <row r="27" spans="1:10" ht="15.75">
      <c r="A27" s="18">
        <v>24</v>
      </c>
      <c r="B27" s="19" t="s">
        <v>52</v>
      </c>
      <c r="C27" s="20" t="s">
        <v>53</v>
      </c>
      <c r="D27" s="56">
        <v>336</v>
      </c>
      <c r="E27" s="56">
        <v>354</v>
      </c>
      <c r="F27" s="57">
        <v>573.33000000000004</v>
      </c>
      <c r="G27" s="57">
        <v>585</v>
      </c>
      <c r="H27" s="58">
        <f t="shared" si="0"/>
        <v>2.0354769504473791E-2</v>
      </c>
      <c r="I27" s="58">
        <f t="shared" si="1"/>
        <v>0.65254237288135597</v>
      </c>
      <c r="J27" s="59">
        <f t="shared" si="2"/>
        <v>0.7410714285714286</v>
      </c>
    </row>
    <row r="28" spans="1:10" ht="15.75">
      <c r="A28" s="21">
        <v>25</v>
      </c>
      <c r="B28" s="23" t="s">
        <v>54</v>
      </c>
      <c r="C28" s="22" t="s">
        <v>55</v>
      </c>
      <c r="D28" s="52">
        <v>415</v>
      </c>
      <c r="E28" s="52"/>
      <c r="F28" s="53">
        <v>686.67</v>
      </c>
      <c r="G28" s="53">
        <v>690</v>
      </c>
      <c r="H28" s="54">
        <f t="shared" si="0"/>
        <v>4.8494910218883028E-3</v>
      </c>
      <c r="I28" s="54"/>
      <c r="J28" s="55">
        <f t="shared" si="2"/>
        <v>0.66265060240963858</v>
      </c>
    </row>
    <row r="29" spans="1:10" ht="15.75">
      <c r="A29" s="18">
        <v>26</v>
      </c>
      <c r="B29" s="19" t="s">
        <v>56</v>
      </c>
      <c r="C29" s="20" t="s">
        <v>57</v>
      </c>
      <c r="D29" s="56">
        <v>432</v>
      </c>
      <c r="E29" s="56"/>
      <c r="F29" s="57">
        <v>773.33</v>
      </c>
      <c r="G29" s="57">
        <v>760</v>
      </c>
      <c r="H29" s="58">
        <f t="shared" si="0"/>
        <v>-1.7237143263548603E-2</v>
      </c>
      <c r="I29" s="58"/>
      <c r="J29" s="59">
        <f t="shared" si="2"/>
        <v>0.7592592592592593</v>
      </c>
    </row>
    <row r="30" spans="1:10" ht="15.75">
      <c r="A30" s="21">
        <v>27</v>
      </c>
      <c r="B30" s="23" t="s">
        <v>58</v>
      </c>
      <c r="C30" s="22" t="s">
        <v>59</v>
      </c>
      <c r="D30" s="52">
        <v>140</v>
      </c>
      <c r="E30" s="52"/>
      <c r="F30" s="53">
        <v>260</v>
      </c>
      <c r="G30" s="53"/>
      <c r="H30" s="54"/>
      <c r="I30" s="54"/>
      <c r="J30" s="55"/>
    </row>
    <row r="31" spans="1:10" ht="15.75">
      <c r="A31" s="18">
        <v>28</v>
      </c>
      <c r="B31" s="19" t="s">
        <v>60</v>
      </c>
      <c r="C31" s="20" t="s">
        <v>61</v>
      </c>
      <c r="D31" s="56">
        <v>1040</v>
      </c>
      <c r="E31" s="56"/>
      <c r="F31" s="57">
        <v>1244</v>
      </c>
      <c r="G31" s="57">
        <v>1280</v>
      </c>
      <c r="H31" s="58">
        <f t="shared" si="0"/>
        <v>2.8938906752411574E-2</v>
      </c>
      <c r="I31" s="58"/>
      <c r="J31" s="59">
        <f t="shared" si="2"/>
        <v>0.23076923076923078</v>
      </c>
    </row>
    <row r="32" spans="1:10" ht="15.75">
      <c r="A32" s="21">
        <v>29</v>
      </c>
      <c r="B32" s="23" t="s">
        <v>62</v>
      </c>
      <c r="C32" s="22" t="s">
        <v>89</v>
      </c>
      <c r="D32" s="52">
        <v>1225</v>
      </c>
      <c r="E32" s="52"/>
      <c r="F32" s="53">
        <v>1740</v>
      </c>
      <c r="G32" s="53">
        <v>1765</v>
      </c>
      <c r="H32" s="54">
        <f t="shared" si="0"/>
        <v>1.4367816091954023E-2</v>
      </c>
      <c r="I32" s="54"/>
      <c r="J32" s="55"/>
    </row>
    <row r="33" spans="1:10" ht="16.5" thickBot="1">
      <c r="A33" s="32">
        <v>30</v>
      </c>
      <c r="B33" s="33" t="s">
        <v>63</v>
      </c>
      <c r="C33" s="34" t="s">
        <v>64</v>
      </c>
      <c r="D33" s="61">
        <v>450</v>
      </c>
      <c r="E33" s="56"/>
      <c r="F33" s="57">
        <v>640</v>
      </c>
      <c r="G33" s="57">
        <v>640</v>
      </c>
      <c r="H33" s="58">
        <f t="shared" si="0"/>
        <v>0</v>
      </c>
      <c r="I33" s="58"/>
      <c r="J33" s="59">
        <f t="shared" si="2"/>
        <v>0.42222222222222222</v>
      </c>
    </row>
    <row r="34" spans="1:10">
      <c r="A34" s="24" t="s">
        <v>92</v>
      </c>
      <c r="B34" s="24"/>
      <c r="C34" s="24"/>
      <c r="D34" s="24"/>
      <c r="E34" s="24"/>
      <c r="F34" s="24"/>
      <c r="G34" s="24"/>
      <c r="H34" s="24"/>
      <c r="I34" s="24"/>
      <c r="J34" s="24"/>
    </row>
    <row r="35" spans="1:10">
      <c r="A35" s="24" t="s">
        <v>65</v>
      </c>
      <c r="B35" s="24"/>
      <c r="C35" s="24"/>
      <c r="D35" s="24"/>
      <c r="E35" s="47">
        <v>440</v>
      </c>
      <c r="F35" s="24"/>
      <c r="G35" s="24"/>
      <c r="H35" s="24"/>
      <c r="I35" s="24"/>
      <c r="J35" s="24"/>
    </row>
    <row r="36" spans="1:10">
      <c r="A36" t="s">
        <v>93</v>
      </c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dcterms:created xsi:type="dcterms:W3CDTF">2021-06-15T08:30:18Z</dcterms:created>
  <dcterms:modified xsi:type="dcterms:W3CDTF">2021-11-03T14:37:47Z</dcterms:modified>
</cp:coreProperties>
</file>