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905" activeTab="1"/>
  </bookViews>
  <sheets>
    <sheet name="Wholesale" sheetId="2" r:id="rId1"/>
    <sheet name="Retail" sheetId="17" r:id="rId2"/>
  </sheets>
  <calcPr calcId="144525"/>
</workbook>
</file>

<file path=xl/calcChain.xml><?xml version="1.0" encoding="utf-8"?>
<calcChain xmlns="http://schemas.openxmlformats.org/spreadsheetml/2006/main">
  <c r="H24" i="17" l="1"/>
  <c r="I4" i="17" l="1"/>
  <c r="J33" i="17"/>
  <c r="H32" i="17"/>
  <c r="H31" i="17"/>
  <c r="J29" i="17"/>
  <c r="J28" i="17"/>
  <c r="H28" i="17"/>
  <c r="J27" i="17"/>
  <c r="I27" i="17"/>
  <c r="H27" i="17"/>
  <c r="J26" i="17"/>
  <c r="H26" i="17"/>
  <c r="H25" i="17"/>
  <c r="H23" i="17"/>
  <c r="J22" i="17"/>
  <c r="H22" i="17"/>
  <c r="H20" i="17"/>
  <c r="J18" i="17"/>
  <c r="J17" i="17"/>
  <c r="I17" i="17"/>
  <c r="H13" i="17"/>
  <c r="H12" i="17"/>
  <c r="J10" i="17"/>
  <c r="I10" i="17"/>
  <c r="H10" i="17"/>
  <c r="J9" i="17"/>
  <c r="I9" i="17"/>
  <c r="H9" i="17"/>
  <c r="H8" i="17"/>
  <c r="J7" i="17"/>
  <c r="I7" i="17"/>
  <c r="H7" i="17"/>
  <c r="J6" i="17"/>
  <c r="I6" i="17"/>
  <c r="H6" i="17"/>
  <c r="J5" i="17"/>
  <c r="I5" i="17"/>
  <c r="H5" i="17"/>
  <c r="J4" i="17"/>
  <c r="I8" i="17" l="1"/>
  <c r="J8" i="17"/>
  <c r="H4" i="17"/>
  <c r="I12" i="17"/>
  <c r="J13" i="17"/>
  <c r="H17" i="17"/>
  <c r="H18" i="17"/>
  <c r="J20" i="17"/>
  <c r="H29" i="17"/>
  <c r="J12" i="17"/>
  <c r="I5" i="2" l="1"/>
  <c r="I6" i="2"/>
  <c r="I8" i="2"/>
  <c r="I9" i="2"/>
  <c r="I10" i="2"/>
  <c r="I11" i="2"/>
  <c r="I12" i="2"/>
  <c r="I13" i="2"/>
  <c r="I14" i="2"/>
  <c r="I16" i="2"/>
  <c r="I17" i="2"/>
  <c r="I18" i="2"/>
  <c r="I20" i="2"/>
  <c r="I21" i="2"/>
  <c r="I22" i="2"/>
  <c r="I23" i="2"/>
  <c r="I24" i="2"/>
  <c r="I25" i="2"/>
  <c r="I27" i="2"/>
  <c r="I28" i="2"/>
  <c r="I30" i="2"/>
  <c r="I31" i="2"/>
  <c r="I32" i="2"/>
  <c r="I35" i="2"/>
  <c r="I4" i="2"/>
  <c r="H16" i="2" l="1"/>
  <c r="J16" i="2"/>
  <c r="H35" i="2" l="1"/>
  <c r="H34" i="2"/>
  <c r="H29" i="2"/>
  <c r="J35" i="2" l="1"/>
  <c r="J34" i="2"/>
  <c r="J15" i="2"/>
  <c r="J27" i="2" l="1"/>
  <c r="H17" i="2" l="1"/>
  <c r="J17" i="2" l="1"/>
  <c r="H19" i="2" l="1"/>
  <c r="J28" i="2" l="1"/>
  <c r="J30" i="2"/>
  <c r="J31" i="2"/>
  <c r="J32" i="2"/>
  <c r="J9" i="2" l="1"/>
  <c r="J10" i="2"/>
  <c r="J11" i="2"/>
  <c r="J13" i="2"/>
  <c r="J14" i="2"/>
  <c r="J18" i="2"/>
  <c r="J19" i="2"/>
  <c r="J20" i="2"/>
  <c r="J21" i="2"/>
  <c r="J22" i="2"/>
  <c r="J23" i="2"/>
  <c r="J24" i="2"/>
  <c r="J25" i="2"/>
  <c r="J5" i="2"/>
  <c r="J4" i="2"/>
  <c r="H13" i="2"/>
  <c r="H14" i="2"/>
  <c r="H15" i="2"/>
  <c r="H18" i="2"/>
  <c r="H20" i="2"/>
  <c r="H21" i="2"/>
  <c r="H22" i="2"/>
  <c r="H23" i="2"/>
  <c r="H24" i="2"/>
  <c r="H25" i="2"/>
  <c r="H26" i="2"/>
  <c r="H27" i="2"/>
  <c r="H28" i="2"/>
  <c r="H30" i="2"/>
  <c r="H31" i="2"/>
  <c r="H32" i="2"/>
  <c r="H33" i="2"/>
  <c r="H5" i="2"/>
  <c r="H6" i="2"/>
  <c r="H7" i="2"/>
  <c r="H8" i="2"/>
  <c r="H9" i="2"/>
  <c r="H10" i="2"/>
  <c r="H11" i="2"/>
  <c r="H12" i="2"/>
  <c r="H4" i="2"/>
</calcChain>
</file>

<file path=xl/sharedStrings.xml><?xml version="1.0" encoding="utf-8"?>
<sst xmlns="http://schemas.openxmlformats.org/spreadsheetml/2006/main" count="162" uniqueCount="101">
  <si>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</si>
  <si>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</si>
  <si>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</si>
  <si>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</si>
  <si>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</si>
  <si>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</si>
  <si>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</si>
  <si>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</si>
  <si>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</si>
  <si>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</si>
  <si>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</si>
  <si>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</si>
  <si>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</si>
  <si>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</si>
  <si>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</si>
  <si>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</si>
  <si>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</si>
  <si>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</si>
  <si>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</si>
  <si>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</si>
  <si>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</si>
  <si>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</si>
  <si>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</si>
  <si>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</si>
  <si>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</si>
  <si>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</si>
  <si>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</si>
  <si>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</si>
  <si>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</si>
  <si>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</si>
  <si>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</si>
  <si>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</si>
  <si>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</si>
  <si>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</si>
  <si>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</si>
  <si>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</si>
  <si>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</si>
  <si>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</si>
  <si>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</si>
  <si>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</si>
  <si>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</si>
  <si>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</si>
  <si>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</si>
  <si>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</si>
  <si>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</si>
  <si>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</si>
  <si>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</si>
  <si>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</si>
  <si>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</si>
  <si>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</si>
  <si>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</si>
  <si>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</si>
  <si>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</si>
  <si>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</si>
  <si>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</si>
  <si>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</si>
  <si>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</si>
  <si>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</si>
  <si>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</si>
  <si>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</si>
  <si>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</si>
  <si>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</si>
  <si>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</si>
  <si>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</si>
  <si>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</si>
  <si>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>Maharagama and Dematagoda fish markets.</t>
  </si>
  <si>
    <t>­</t>
  </si>
  <si>
    <t xml:space="preserve">Table  1 :  Change in  Wholesale  Prices at Peliyagoda Fish Market (Rs/Kg) </t>
  </si>
  <si>
    <t xml:space="preserve"> </t>
  </si>
  <si>
    <t>Seer (Nl)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</si>
  <si>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</si>
  <si>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</si>
  <si>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</si>
  <si>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</si>
  <si>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</si>
  <si>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</si>
  <si>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</si>
  <si>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</si>
  <si>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Atawalla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</si>
  <si>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</si>
  <si>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</si>
  <si>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</si>
  <si>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</si>
  <si>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</si>
  <si>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</si>
  <si>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</si>
  <si>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</si>
  <si>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</si>
  <si>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</si>
  <si>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</si>
  <si>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</si>
  <si>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</si>
  <si>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</si>
  <si>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(price collection was done by over the phone due to prevailling covid pandemic )</t>
  </si>
  <si>
    <t>4th week of Oct.</t>
  </si>
  <si>
    <t>*Data not available due to Covid</t>
  </si>
  <si>
    <t>October 4th week average</t>
  </si>
  <si>
    <t>1st week of Nov.</t>
  </si>
  <si>
    <r>
      <t xml:space="preserve">% Change 1st </t>
    </r>
    <r>
      <rPr>
        <b/>
        <sz val="10.5"/>
        <color indexed="8"/>
        <rFont val="Calisto MT"/>
        <family val="1"/>
      </rPr>
      <t xml:space="preserve"> week of November 2021, compared to:</t>
    </r>
  </si>
  <si>
    <t>November 1st week average</t>
  </si>
  <si>
    <t>% Change 1st week of Nov. 2021, compared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</si>
</sst>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1"/>
      <color theme="0"/>
      <name val="Calisto MT"/>
      <family val="1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0" xfId="0" applyAlignment="1"/>
    <xf numFmtId="0" fontId="6" fillId="0" borderId="3" xfId="2" applyFont="1" applyFill="1" applyBorder="1" applyAlignment="1">
      <alignment horizontal="right"/>
    </xf>
    <xf numFmtId="0" fontId="8" fillId="0" borderId="3" xfId="0" applyFont="1" applyBorder="1" applyAlignment="1"/>
    <xf numFmtId="0" fontId="6" fillId="0" borderId="3" xfId="2" applyFont="1" applyFill="1" applyBorder="1" applyAlignment="1"/>
    <xf numFmtId="9" fontId="0" fillId="0" borderId="3" xfId="1" applyFont="1" applyBorder="1" applyAlignment="1"/>
    <xf numFmtId="0" fontId="8" fillId="3" borderId="3" xfId="0" applyFont="1" applyFill="1" applyBorder="1" applyAlignment="1"/>
    <xf numFmtId="0" fontId="6" fillId="3" borderId="3" xfId="2" applyFont="1" applyFill="1" applyBorder="1" applyAlignment="1"/>
    <xf numFmtId="0" fontId="8" fillId="0" borderId="3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9" fontId="0" fillId="0" borderId="0" xfId="1" applyFont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4" borderId="9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wrapText="1"/>
    </xf>
    <xf numFmtId="0" fontId="7" fillId="4" borderId="3" xfId="0" applyFont="1" applyFill="1" applyBorder="1" applyAlignment="1"/>
    <xf numFmtId="0" fontId="18" fillId="6" borderId="2" xfId="0" applyFont="1" applyFill="1" applyBorder="1"/>
    <xf numFmtId="0" fontId="19" fillId="6" borderId="3" xfId="0" applyFont="1" applyFill="1" applyBorder="1"/>
    <xf numFmtId="0" fontId="18" fillId="6" borderId="3" xfId="0" applyFont="1" applyFill="1" applyBorder="1"/>
    <xf numFmtId="0" fontId="18" fillId="2" borderId="2" xfId="0" applyFont="1" applyFill="1" applyBorder="1"/>
    <xf numFmtId="0" fontId="18" fillId="2" borderId="3" xfId="0" applyFont="1" applyFill="1" applyBorder="1"/>
    <xf numFmtId="0" fontId="19" fillId="2" borderId="3" xfId="0" applyFont="1" applyFill="1" applyBorder="1"/>
    <xf numFmtId="0" fontId="19" fillId="0" borderId="0" xfId="0" applyFont="1"/>
    <xf numFmtId="2" fontId="0" fillId="0" borderId="3" xfId="0" applyNumberFormat="1" applyFont="1" applyBorder="1"/>
    <xf numFmtId="0" fontId="13" fillId="7" borderId="1" xfId="0" applyFont="1" applyFill="1" applyBorder="1" applyAlignment="1">
      <alignment horizontal="center" vertical="center" wrapText="1"/>
    </xf>
    <xf numFmtId="0" fontId="16" fillId="5" borderId="3" xfId="2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/>
    </xf>
    <xf numFmtId="0" fontId="20" fillId="6" borderId="3" xfId="0" applyFont="1" applyFill="1" applyBorder="1"/>
    <xf numFmtId="0" fontId="21" fillId="6" borderId="3" xfId="2" applyFont="1" applyFill="1" applyBorder="1"/>
    <xf numFmtId="0" fontId="18" fillId="6" borderId="4" xfId="0" applyFont="1" applyFill="1" applyBorder="1"/>
    <xf numFmtId="0" fontId="19" fillId="6" borderId="5" xfId="0" applyFont="1" applyFill="1" applyBorder="1"/>
    <xf numFmtId="0" fontId="18" fillId="6" borderId="5" xfId="0" applyFont="1" applyFill="1" applyBorder="1"/>
    <xf numFmtId="0" fontId="6" fillId="8" borderId="3" xfId="2" applyFont="1" applyFill="1" applyBorder="1" applyAlignment="1">
      <alignment horizontal="right"/>
    </xf>
    <xf numFmtId="0" fontId="8" fillId="8" borderId="3" xfId="0" applyFont="1" applyFill="1" applyBorder="1" applyAlignment="1"/>
    <xf numFmtId="0" fontId="6" fillId="8" borderId="3" xfId="2" applyFont="1" applyFill="1" applyBorder="1" applyAlignment="1"/>
    <xf numFmtId="2" fontId="0" fillId="8" borderId="3" xfId="0" applyNumberFormat="1" applyFont="1" applyFill="1" applyBorder="1"/>
    <xf numFmtId="2" fontId="0" fillId="8" borderId="3" xfId="0" applyNumberFormat="1" applyFont="1" applyFill="1" applyBorder="1" applyAlignment="1"/>
    <xf numFmtId="9" fontId="0" fillId="8" borderId="3" xfId="1" applyFont="1" applyFill="1" applyBorder="1" applyAlignment="1"/>
    <xf numFmtId="2" fontId="6" fillId="8" borderId="3" xfId="2" applyNumberFormat="1" applyFont="1" applyFill="1" applyBorder="1" applyAlignment="1"/>
    <xf numFmtId="0" fontId="9" fillId="8" borderId="3" xfId="0" applyFont="1" applyFill="1" applyBorder="1" applyAlignment="1"/>
    <xf numFmtId="2" fontId="0" fillId="0" borderId="3" xfId="0" applyNumberFormat="1" applyBorder="1" applyAlignment="1"/>
    <xf numFmtId="2" fontId="0" fillId="8" borderId="3" xfId="0" applyNumberFormat="1" applyFill="1" applyBorder="1" applyAlignment="1"/>
    <xf numFmtId="2" fontId="0" fillId="0" borderId="3" xfId="0" applyNumberFormat="1" applyFont="1" applyBorder="1" applyAlignment="1">
      <alignment horizontal="right" vertical="center"/>
    </xf>
    <xf numFmtId="2" fontId="0" fillId="8" borderId="3" xfId="0" applyNumberFormat="1" applyFont="1" applyFill="1" applyBorder="1" applyAlignment="1">
      <alignment horizontal="right" vertical="center"/>
    </xf>
    <xf numFmtId="0" fontId="23" fillId="0" borderId="0" xfId="0" applyFont="1"/>
    <xf numFmtId="9" fontId="0" fillId="2" borderId="3" xfId="1" applyFont="1" applyFill="1" applyBorder="1" applyAlignment="1"/>
    <xf numFmtId="2" fontId="0" fillId="8" borderId="3" xfId="0" applyNumberFormat="1" applyFont="1" applyFill="1" applyBorder="1" applyAlignment="1">
      <alignment vertical="center"/>
    </xf>
    <xf numFmtId="2" fontId="25" fillId="8" borderId="3" xfId="2" applyNumberFormat="1" applyFont="1" applyFill="1" applyBorder="1" applyAlignment="1"/>
    <xf numFmtId="2" fontId="26" fillId="2" borderId="3" xfId="0" applyNumberFormat="1" applyFont="1" applyFill="1" applyBorder="1"/>
    <xf numFmtId="2" fontId="27" fillId="2" borderId="3" xfId="0" applyNumberFormat="1" applyFont="1" applyFill="1" applyBorder="1"/>
    <xf numFmtId="9" fontId="24" fillId="2" borderId="3" xfId="1" applyFont="1" applyFill="1" applyBorder="1" applyAlignment="1"/>
    <xf numFmtId="9" fontId="26" fillId="2" borderId="3" xfId="1" applyFont="1" applyFill="1" applyBorder="1"/>
    <xf numFmtId="2" fontId="26" fillId="6" borderId="3" xfId="0" applyNumberFormat="1" applyFont="1" applyFill="1" applyBorder="1"/>
    <xf numFmtId="2" fontId="27" fillId="6" borderId="3" xfId="0" applyNumberFormat="1" applyFont="1" applyFill="1" applyBorder="1"/>
    <xf numFmtId="9" fontId="24" fillId="6" borderId="3" xfId="1" applyFont="1" applyFill="1" applyBorder="1" applyAlignment="1"/>
    <xf numFmtId="9" fontId="26" fillId="6" borderId="3" xfId="1" applyFont="1" applyFill="1" applyBorder="1"/>
    <xf numFmtId="2" fontId="24" fillId="6" borderId="3" xfId="2" applyNumberFormat="1" applyFont="1" applyFill="1" applyBorder="1"/>
    <xf numFmtId="2" fontId="26" fillId="6" borderId="5" xfId="0" applyNumberFormat="1" applyFont="1" applyFill="1" applyBorder="1"/>
    <xf numFmtId="2" fontId="0" fillId="0" borderId="0" xfId="0" applyNumberFormat="1" applyAlignment="1"/>
    <xf numFmtId="2" fontId="0" fillId="9" borderId="3" xfId="0" applyNumberFormat="1" applyFill="1" applyBorder="1" applyAlignment="1"/>
    <xf numFmtId="2" fontId="0" fillId="0" borderId="0" xfId="0" applyNumberFormat="1" applyAlignment="1">
      <alignment horizontal="right"/>
    </xf>
    <xf numFmtId="0" fontId="2" fillId="0" borderId="7" xfId="2" applyFont="1" applyFill="1" applyBorder="1" applyAlignment="1">
      <alignment horizontal="center" vertical="center"/>
    </xf>
    <xf numFmtId="0" fontId="2" fillId="0" borderId="8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3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4" fillId="7" borderId="14" xfId="2" applyFont="1" applyFill="1" applyBorder="1" applyAlignment="1">
      <alignment horizontal="center" vertical="center" wrapText="1"/>
    </xf>
    <xf numFmtId="0" fontId="14" fillId="7" borderId="15" xfId="2" applyFont="1" applyFill="1" applyBorder="1" applyAlignment="1">
      <alignment horizontal="center"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/>
    </xf>
    <xf numFmtId="0" fontId="16" fillId="5" borderId="16" xfId="2" applyFont="1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right"/>
    </xf>
    <xf numFmtId="2" fontId="0" fillId="8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4" zoomScale="98" zoomScaleNormal="98" workbookViewId="0">
      <selection activeCell="G19" sqref="G19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" style="1" customWidth="1"/>
    <col min="4" max="4" width="11.28515625" style="1" customWidth="1"/>
    <col min="5" max="5" width="10" style="1" customWidth="1"/>
    <col min="6" max="6" width="10.140625" style="1" customWidth="1"/>
    <col min="7" max="7" width="10" style="1" customWidth="1"/>
    <col min="8" max="8" width="8.85546875" style="1" customWidth="1"/>
    <col min="9" max="9" width="9" style="1" customWidth="1"/>
    <col min="10" max="10" width="9.140625" style="1" customWidth="1"/>
    <col min="11" max="16384" width="9.140625" style="1"/>
  </cols>
  <sheetData>
    <row r="1" spans="1:12" ht="16.5">
      <c r="A1" s="64" t="s">
        <v>67</v>
      </c>
      <c r="B1" s="65"/>
      <c r="C1" s="65"/>
      <c r="D1" s="65"/>
      <c r="E1" s="65"/>
      <c r="F1" s="65"/>
      <c r="G1" s="65"/>
      <c r="H1" s="66"/>
      <c r="I1" s="66"/>
    </row>
    <row r="2" spans="1:12" ht="29.25" customHeight="1">
      <c r="A2" s="67" t="s">
        <v>1</v>
      </c>
      <c r="B2" s="67"/>
      <c r="C2" s="67"/>
      <c r="D2" s="13">
        <v>2019</v>
      </c>
      <c r="E2" s="14">
        <v>2020</v>
      </c>
      <c r="F2" s="68">
        <v>2021</v>
      </c>
      <c r="G2" s="68"/>
      <c r="H2" s="69" t="s">
        <v>100</v>
      </c>
      <c r="I2" s="69"/>
      <c r="J2" s="69"/>
      <c r="K2" s="1" t="s">
        <v>68</v>
      </c>
    </row>
    <row r="3" spans="1:12" ht="39" customHeight="1">
      <c r="A3" s="70" t="s">
        <v>2</v>
      </c>
      <c r="B3" s="70"/>
      <c r="C3" s="15" t="s">
        <v>3</v>
      </c>
      <c r="D3" s="16" t="s">
        <v>97</v>
      </c>
      <c r="E3" s="16" t="s">
        <v>97</v>
      </c>
      <c r="F3" s="16" t="s">
        <v>94</v>
      </c>
      <c r="G3" s="16" t="s">
        <v>97</v>
      </c>
      <c r="H3" s="13" t="s">
        <v>4</v>
      </c>
      <c r="I3" s="13" t="s">
        <v>5</v>
      </c>
      <c r="J3" s="17">
        <v>2019</v>
      </c>
    </row>
    <row r="4" spans="1:12" ht="15.75">
      <c r="A4" s="2">
        <v>1</v>
      </c>
      <c r="B4" s="3" t="s">
        <v>6</v>
      </c>
      <c r="C4" s="4" t="s">
        <v>69</v>
      </c>
      <c r="D4" s="61">
        <v>1190</v>
      </c>
      <c r="E4" s="25">
        <v>1468</v>
      </c>
      <c r="F4" s="43">
        <v>1333.33</v>
      </c>
      <c r="G4" s="43">
        <v>1300</v>
      </c>
      <c r="H4" s="5">
        <f>+(G4-F4)/F4</f>
        <v>-2.4997562493906181E-2</v>
      </c>
      <c r="I4" s="5">
        <f>+((G4-E4)/E4)</f>
        <v>-0.11444141689373297</v>
      </c>
      <c r="J4" s="5">
        <f>+(G4-D4)/D4</f>
        <v>9.2436974789915971E-2</v>
      </c>
    </row>
    <row r="5" spans="1:12" ht="15.75">
      <c r="A5" s="35">
        <v>2</v>
      </c>
      <c r="B5" s="36" t="s">
        <v>8</v>
      </c>
      <c r="C5" s="37" t="s">
        <v>9</v>
      </c>
      <c r="D5" s="62">
        <v>400</v>
      </c>
      <c r="E5" s="38">
        <v>498</v>
      </c>
      <c r="F5" s="44">
        <v>812.5</v>
      </c>
      <c r="G5" s="44">
        <v>706.25</v>
      </c>
      <c r="H5" s="40">
        <f t="shared" ref="H5:H35" si="0">+(G5-F5)/F5</f>
        <v>-0.13076923076923078</v>
      </c>
      <c r="I5" s="5">
        <f t="shared" ref="I5:I35" si="1">+((G5-E5)/E5)</f>
        <v>0.41817269076305219</v>
      </c>
      <c r="J5" s="40">
        <f>+(G5-D5)/D5</f>
        <v>0.765625</v>
      </c>
    </row>
    <row r="6" spans="1:12" ht="15.75">
      <c r="A6" s="2">
        <v>3</v>
      </c>
      <c r="B6" s="3" t="s">
        <v>10</v>
      </c>
      <c r="C6" s="4" t="s">
        <v>70</v>
      </c>
      <c r="D6" s="63" t="s">
        <v>66</v>
      </c>
      <c r="E6" s="25">
        <v>663</v>
      </c>
      <c r="F6" s="43">
        <v>766.67</v>
      </c>
      <c r="G6" s="43">
        <v>800</v>
      </c>
      <c r="H6" s="5">
        <f t="shared" si="0"/>
        <v>4.3473724027286893E-2</v>
      </c>
      <c r="I6" s="5">
        <f t="shared" si="1"/>
        <v>0.2066365007541478</v>
      </c>
      <c r="J6" s="48"/>
      <c r="K6" s="1" t="s">
        <v>68</v>
      </c>
      <c r="L6" s="1" t="s">
        <v>68</v>
      </c>
    </row>
    <row r="7" spans="1:12" ht="15.75">
      <c r="A7" s="35">
        <v>4</v>
      </c>
      <c r="B7" s="36" t="s">
        <v>71</v>
      </c>
      <c r="C7" s="37" t="s">
        <v>72</v>
      </c>
      <c r="D7" s="50"/>
      <c r="E7" s="39"/>
      <c r="F7" s="44">
        <v>650</v>
      </c>
      <c r="G7" s="44">
        <v>525</v>
      </c>
      <c r="H7" s="40">
        <f t="shared" si="0"/>
        <v>-0.19230769230769232</v>
      </c>
      <c r="I7" s="5"/>
      <c r="J7" s="40"/>
    </row>
    <row r="8" spans="1:12" ht="15.75">
      <c r="A8" s="2">
        <v>5</v>
      </c>
      <c r="B8" s="6" t="s">
        <v>12</v>
      </c>
      <c r="C8" s="7" t="s">
        <v>13</v>
      </c>
      <c r="D8" s="83" t="s">
        <v>66</v>
      </c>
      <c r="E8" s="25">
        <v>550</v>
      </c>
      <c r="F8" s="43">
        <v>1187.5</v>
      </c>
      <c r="G8" s="43">
        <v>1064</v>
      </c>
      <c r="H8" s="5">
        <f t="shared" si="0"/>
        <v>-0.104</v>
      </c>
      <c r="I8" s="5">
        <f t="shared" si="1"/>
        <v>0.93454545454545457</v>
      </c>
      <c r="J8" s="5"/>
      <c r="L8" s="1" t="s">
        <v>68</v>
      </c>
    </row>
    <row r="9" spans="1:12" ht="15.75">
      <c r="A9" s="35">
        <v>6</v>
      </c>
      <c r="B9" s="36" t="s">
        <v>14</v>
      </c>
      <c r="C9" s="37" t="s">
        <v>15</v>
      </c>
      <c r="D9" s="38">
        <v>390</v>
      </c>
      <c r="E9" s="38">
        <v>300</v>
      </c>
      <c r="F9" s="44">
        <v>456.67</v>
      </c>
      <c r="G9" s="44">
        <v>328.57</v>
      </c>
      <c r="H9" s="40">
        <f t="shared" si="0"/>
        <v>-0.28050890139488038</v>
      </c>
      <c r="I9" s="5">
        <f t="shared" si="1"/>
        <v>9.5233333333333309E-2</v>
      </c>
      <c r="J9" s="40">
        <f t="shared" ref="J8:J17" si="2">+(G9-D9)/D9</f>
        <v>-0.15751282051282053</v>
      </c>
    </row>
    <row r="10" spans="1:12" ht="15.75">
      <c r="A10" s="2">
        <v>7</v>
      </c>
      <c r="B10" s="8" t="s">
        <v>16</v>
      </c>
      <c r="C10" s="4" t="s">
        <v>17</v>
      </c>
      <c r="D10" s="25">
        <v>620</v>
      </c>
      <c r="E10" s="25">
        <v>392</v>
      </c>
      <c r="F10" s="43">
        <v>889.17</v>
      </c>
      <c r="G10" s="43">
        <v>712.86</v>
      </c>
      <c r="H10" s="5">
        <f t="shared" si="0"/>
        <v>-0.19828604203920505</v>
      </c>
      <c r="I10" s="5">
        <f t="shared" si="1"/>
        <v>0.81852040816326532</v>
      </c>
      <c r="J10" s="5">
        <f t="shared" si="2"/>
        <v>0.14977419354838711</v>
      </c>
    </row>
    <row r="11" spans="1:12" ht="15.75">
      <c r="A11" s="35">
        <v>8</v>
      </c>
      <c r="B11" s="36" t="s">
        <v>18</v>
      </c>
      <c r="C11" s="37" t="s">
        <v>19</v>
      </c>
      <c r="D11" s="38">
        <v>160</v>
      </c>
      <c r="E11" s="38">
        <v>211</v>
      </c>
      <c r="F11" s="44">
        <v>207.5</v>
      </c>
      <c r="G11" s="44">
        <v>202.86</v>
      </c>
      <c r="H11" s="40">
        <f t="shared" si="0"/>
        <v>-2.2361445783132466E-2</v>
      </c>
      <c r="I11" s="5">
        <f t="shared" si="1"/>
        <v>-3.8578199052132639E-2</v>
      </c>
      <c r="J11" s="40">
        <f t="shared" si="2"/>
        <v>0.26787500000000009</v>
      </c>
    </row>
    <row r="12" spans="1:12" ht="15.75">
      <c r="A12" s="2">
        <v>9</v>
      </c>
      <c r="B12" s="3" t="s">
        <v>20</v>
      </c>
      <c r="C12" s="4" t="s">
        <v>73</v>
      </c>
      <c r="D12" s="83" t="s">
        <v>66</v>
      </c>
      <c r="E12" s="25">
        <v>626</v>
      </c>
      <c r="F12" s="43">
        <v>715</v>
      </c>
      <c r="G12" s="43">
        <v>650</v>
      </c>
      <c r="H12" s="5">
        <f t="shared" si="0"/>
        <v>-9.0909090909090912E-2</v>
      </c>
      <c r="I12" s="5">
        <f t="shared" si="1"/>
        <v>3.8338658146964855E-2</v>
      </c>
      <c r="J12" s="5"/>
    </row>
    <row r="13" spans="1:12" ht="15.75">
      <c r="A13" s="35">
        <v>10</v>
      </c>
      <c r="B13" s="36" t="s">
        <v>22</v>
      </c>
      <c r="C13" s="37" t="s">
        <v>23</v>
      </c>
      <c r="D13" s="38">
        <v>397.5</v>
      </c>
      <c r="E13" s="38">
        <v>360</v>
      </c>
      <c r="F13" s="44">
        <v>385.83</v>
      </c>
      <c r="G13" s="44">
        <v>407.5</v>
      </c>
      <c r="H13" s="40">
        <f t="shared" si="0"/>
        <v>5.6164632091853968E-2</v>
      </c>
      <c r="I13" s="5">
        <f t="shared" si="1"/>
        <v>0.13194444444444445</v>
      </c>
      <c r="J13" s="40">
        <f t="shared" si="2"/>
        <v>2.5157232704402517E-2</v>
      </c>
    </row>
    <row r="14" spans="1:12" ht="15.75">
      <c r="A14" s="2">
        <v>11</v>
      </c>
      <c r="B14" s="3" t="s">
        <v>24</v>
      </c>
      <c r="C14" s="4" t="s">
        <v>74</v>
      </c>
      <c r="D14" s="25">
        <v>413.75</v>
      </c>
      <c r="E14" s="25">
        <v>288</v>
      </c>
      <c r="F14" s="43">
        <v>375.71</v>
      </c>
      <c r="G14" s="43">
        <v>350</v>
      </c>
      <c r="H14" s="5">
        <f t="shared" si="0"/>
        <v>-6.8430438370019372E-2</v>
      </c>
      <c r="I14" s="5">
        <f t="shared" si="1"/>
        <v>0.21527777777777779</v>
      </c>
      <c r="J14" s="5">
        <f t="shared" si="2"/>
        <v>-0.15407854984894259</v>
      </c>
    </row>
    <row r="15" spans="1:12" ht="15.75">
      <c r="A15" s="35">
        <v>12</v>
      </c>
      <c r="B15" s="36" t="s">
        <v>26</v>
      </c>
      <c r="C15" s="37" t="s">
        <v>27</v>
      </c>
      <c r="D15" s="49">
        <v>133.33000000000001</v>
      </c>
      <c r="E15" s="38"/>
      <c r="F15" s="44">
        <v>165</v>
      </c>
      <c r="G15" s="44">
        <v>175</v>
      </c>
      <c r="H15" s="40">
        <f t="shared" si="0"/>
        <v>6.0606060606060608E-2</v>
      </c>
      <c r="I15" s="5"/>
      <c r="J15" s="40">
        <f t="shared" si="2"/>
        <v>0.31253281332033289</v>
      </c>
    </row>
    <row r="16" spans="1:12" ht="15.75">
      <c r="A16" s="2">
        <v>13</v>
      </c>
      <c r="B16" s="3" t="s">
        <v>28</v>
      </c>
      <c r="C16" s="4" t="s">
        <v>29</v>
      </c>
      <c r="D16" s="45">
        <v>220</v>
      </c>
      <c r="E16" s="25">
        <v>300</v>
      </c>
      <c r="F16" s="43">
        <v>290</v>
      </c>
      <c r="G16" s="43">
        <v>258.363</v>
      </c>
      <c r="H16" s="5">
        <f t="shared" si="0"/>
        <v>-0.10909310344827586</v>
      </c>
      <c r="I16" s="5">
        <f t="shared" si="1"/>
        <v>-0.13879</v>
      </c>
      <c r="J16" s="5">
        <f t="shared" si="2"/>
        <v>0.17437727272727271</v>
      </c>
    </row>
    <row r="17" spans="1:10" ht="15.75">
      <c r="A17" s="35">
        <v>14</v>
      </c>
      <c r="B17" s="36" t="s">
        <v>30</v>
      </c>
      <c r="C17" s="37" t="s">
        <v>75</v>
      </c>
      <c r="D17" s="46">
        <v>247.5</v>
      </c>
      <c r="E17" s="38">
        <v>155</v>
      </c>
      <c r="F17" s="44">
        <v>316</v>
      </c>
      <c r="G17" s="44">
        <v>277.5</v>
      </c>
      <c r="H17" s="40">
        <f t="shared" si="0"/>
        <v>-0.12183544303797468</v>
      </c>
      <c r="I17" s="5">
        <f t="shared" si="1"/>
        <v>0.79032258064516125</v>
      </c>
      <c r="J17" s="40">
        <f t="shared" si="2"/>
        <v>0.12121212121212122</v>
      </c>
    </row>
    <row r="18" spans="1:10" ht="15.75">
      <c r="A18" s="2">
        <v>15</v>
      </c>
      <c r="B18" s="6" t="s">
        <v>32</v>
      </c>
      <c r="C18" s="4" t="s">
        <v>76</v>
      </c>
      <c r="D18" s="25">
        <v>1100</v>
      </c>
      <c r="E18" s="25">
        <v>889</v>
      </c>
      <c r="F18" s="43">
        <v>985.71</v>
      </c>
      <c r="G18" s="43">
        <v>992.86</v>
      </c>
      <c r="H18" s="5">
        <f t="shared" si="0"/>
        <v>7.2536547260350177E-3</v>
      </c>
      <c r="I18" s="5">
        <f t="shared" si="1"/>
        <v>0.1168278965129359</v>
      </c>
      <c r="J18" s="5">
        <f t="shared" ref="J18:J25" si="3">+(G18-D18)/D18</f>
        <v>-9.7399999999999987E-2</v>
      </c>
    </row>
    <row r="19" spans="1:10" ht="15.75">
      <c r="A19" s="35">
        <v>16</v>
      </c>
      <c r="B19" s="36" t="s">
        <v>34</v>
      </c>
      <c r="C19" s="37" t="s">
        <v>35</v>
      </c>
      <c r="D19" s="38">
        <v>750</v>
      </c>
      <c r="E19" s="38"/>
      <c r="F19" s="44">
        <v>1400</v>
      </c>
      <c r="G19" s="44">
        <v>1329.17</v>
      </c>
      <c r="H19" s="5">
        <f t="shared" si="0"/>
        <v>-5.0592857142857092E-2</v>
      </c>
      <c r="I19" s="5"/>
      <c r="J19" s="40">
        <f t="shared" si="3"/>
        <v>0.77222666666666673</v>
      </c>
    </row>
    <row r="20" spans="1:10" ht="15.75">
      <c r="A20" s="2">
        <v>17</v>
      </c>
      <c r="B20" s="6" t="s">
        <v>36</v>
      </c>
      <c r="C20" s="4" t="s">
        <v>77</v>
      </c>
      <c r="D20" s="25">
        <v>300</v>
      </c>
      <c r="E20" s="25">
        <v>340</v>
      </c>
      <c r="F20" s="43">
        <v>383.33</v>
      </c>
      <c r="G20" s="43">
        <v>323.33</v>
      </c>
      <c r="H20" s="5">
        <f t="shared" si="0"/>
        <v>-0.15652310020087132</v>
      </c>
      <c r="I20" s="5">
        <f t="shared" si="1"/>
        <v>-4.9029411764705932E-2</v>
      </c>
      <c r="J20" s="5">
        <f t="shared" si="3"/>
        <v>7.7766666666666609E-2</v>
      </c>
    </row>
    <row r="21" spans="1:10" ht="15.75">
      <c r="A21" s="35">
        <v>18</v>
      </c>
      <c r="B21" s="36" t="s">
        <v>38</v>
      </c>
      <c r="C21" s="37" t="s">
        <v>78</v>
      </c>
      <c r="D21" s="38">
        <v>350</v>
      </c>
      <c r="E21" s="38">
        <v>347</v>
      </c>
      <c r="F21" s="44">
        <v>446</v>
      </c>
      <c r="G21" s="44">
        <v>345</v>
      </c>
      <c r="H21" s="40">
        <f t="shared" si="0"/>
        <v>-0.226457399103139</v>
      </c>
      <c r="I21" s="5">
        <f t="shared" si="1"/>
        <v>-5.763688760806916E-3</v>
      </c>
      <c r="J21" s="40">
        <f t="shared" si="3"/>
        <v>-1.4285714285714285E-2</v>
      </c>
    </row>
    <row r="22" spans="1:10" ht="15.75">
      <c r="A22" s="2">
        <v>19</v>
      </c>
      <c r="B22" s="6" t="s">
        <v>40</v>
      </c>
      <c r="C22" s="4" t="s">
        <v>79</v>
      </c>
      <c r="D22" s="25">
        <v>437.5</v>
      </c>
      <c r="E22" s="25">
        <v>550</v>
      </c>
      <c r="F22" s="43">
        <v>780</v>
      </c>
      <c r="G22" s="43">
        <v>733.33</v>
      </c>
      <c r="H22" s="5">
        <f t="shared" si="0"/>
        <v>-5.983333333333328E-2</v>
      </c>
      <c r="I22" s="5">
        <f t="shared" si="1"/>
        <v>0.33332727272727281</v>
      </c>
      <c r="J22" s="5">
        <f t="shared" si="3"/>
        <v>0.6761828571428572</v>
      </c>
    </row>
    <row r="23" spans="1:10" ht="15.75">
      <c r="A23" s="35">
        <v>20</v>
      </c>
      <c r="B23" s="36" t="s">
        <v>42</v>
      </c>
      <c r="C23" s="42" t="s">
        <v>43</v>
      </c>
      <c r="D23" s="38">
        <v>282</v>
      </c>
      <c r="E23" s="38">
        <v>318</v>
      </c>
      <c r="F23" s="44">
        <v>375</v>
      </c>
      <c r="G23" s="44">
        <v>331.67</v>
      </c>
      <c r="H23" s="40">
        <f t="shared" si="0"/>
        <v>-0.11554666666666663</v>
      </c>
      <c r="I23" s="5">
        <f t="shared" si="1"/>
        <v>4.2987421383647847E-2</v>
      </c>
      <c r="J23" s="40">
        <f t="shared" si="3"/>
        <v>0.17613475177304971</v>
      </c>
    </row>
    <row r="24" spans="1:10" ht="15.75">
      <c r="A24" s="2">
        <v>21</v>
      </c>
      <c r="B24" s="6" t="s">
        <v>44</v>
      </c>
      <c r="C24" s="4" t="s">
        <v>80</v>
      </c>
      <c r="D24" s="25">
        <v>423.75</v>
      </c>
      <c r="E24" s="25">
        <v>400</v>
      </c>
      <c r="F24" s="43">
        <v>490</v>
      </c>
      <c r="G24" s="43">
        <v>500</v>
      </c>
      <c r="H24" s="5">
        <f t="shared" si="0"/>
        <v>2.0408163265306121E-2</v>
      </c>
      <c r="I24" s="5">
        <f t="shared" si="1"/>
        <v>0.25</v>
      </c>
      <c r="J24" s="5">
        <f t="shared" si="3"/>
        <v>0.17994100294985252</v>
      </c>
    </row>
    <row r="25" spans="1:10" ht="15.75">
      <c r="A25" s="35">
        <v>22</v>
      </c>
      <c r="B25" s="36" t="s">
        <v>46</v>
      </c>
      <c r="C25" s="37" t="s">
        <v>47</v>
      </c>
      <c r="D25" s="38">
        <v>422</v>
      </c>
      <c r="E25" s="38">
        <v>316</v>
      </c>
      <c r="F25" s="44">
        <v>567.5</v>
      </c>
      <c r="G25" s="44">
        <v>520.83000000000004</v>
      </c>
      <c r="H25" s="40">
        <f t="shared" si="0"/>
        <v>-8.2237885462554991E-2</v>
      </c>
      <c r="I25" s="5">
        <f t="shared" si="1"/>
        <v>0.64819620253164567</v>
      </c>
      <c r="J25" s="40">
        <f t="shared" si="3"/>
        <v>0.23419431279620861</v>
      </c>
    </row>
    <row r="26" spans="1:10" ht="15.75">
      <c r="A26" s="2">
        <v>23</v>
      </c>
      <c r="B26" s="6" t="s">
        <v>48</v>
      </c>
      <c r="C26" s="4" t="s">
        <v>81</v>
      </c>
      <c r="D26" s="83" t="s">
        <v>66</v>
      </c>
      <c r="E26" s="25"/>
      <c r="F26" s="43">
        <v>1000</v>
      </c>
      <c r="G26" s="43">
        <v>883.33</v>
      </c>
      <c r="H26" s="5">
        <f t="shared" si="0"/>
        <v>-0.11666999999999995</v>
      </c>
      <c r="I26" s="5"/>
      <c r="J26" s="48"/>
    </row>
    <row r="27" spans="1:10" ht="15.75">
      <c r="A27" s="35">
        <v>24</v>
      </c>
      <c r="B27" s="36" t="s">
        <v>50</v>
      </c>
      <c r="C27" s="37" t="s">
        <v>82</v>
      </c>
      <c r="D27" s="38">
        <v>520</v>
      </c>
      <c r="E27" s="38">
        <v>520</v>
      </c>
      <c r="F27" s="44">
        <v>733.33</v>
      </c>
      <c r="G27" s="44">
        <v>625</v>
      </c>
      <c r="H27" s="40">
        <f t="shared" si="0"/>
        <v>-0.14772339874272161</v>
      </c>
      <c r="I27" s="5">
        <f t="shared" si="1"/>
        <v>0.20192307692307693</v>
      </c>
      <c r="J27" s="48">
        <f t="shared" ref="J26:J29" si="4">+(G27-D27)/D27</f>
        <v>0.20192307692307693</v>
      </c>
    </row>
    <row r="28" spans="1:10" ht="15.75">
      <c r="A28" s="2">
        <v>25</v>
      </c>
      <c r="B28" s="6" t="s">
        <v>52</v>
      </c>
      <c r="C28" s="4" t="s">
        <v>83</v>
      </c>
      <c r="D28" s="25">
        <v>286</v>
      </c>
      <c r="E28" s="25">
        <v>232</v>
      </c>
      <c r="F28" s="43">
        <v>430.71</v>
      </c>
      <c r="G28" s="43">
        <v>402.14</v>
      </c>
      <c r="H28" s="5">
        <f t="shared" si="0"/>
        <v>-6.6332334981774266E-2</v>
      </c>
      <c r="I28" s="5">
        <f t="shared" si="1"/>
        <v>0.73336206896551714</v>
      </c>
      <c r="J28" s="48">
        <f t="shared" si="4"/>
        <v>0.40608391608391603</v>
      </c>
    </row>
    <row r="29" spans="1:10" ht="15.75">
      <c r="A29" s="35">
        <v>26</v>
      </c>
      <c r="B29" s="36" t="s">
        <v>52</v>
      </c>
      <c r="C29" s="37" t="s">
        <v>84</v>
      </c>
      <c r="D29" s="41"/>
      <c r="E29" s="39"/>
      <c r="F29" s="44">
        <v>382</v>
      </c>
      <c r="G29" s="44">
        <v>333.33</v>
      </c>
      <c r="H29" s="40">
        <f t="shared" si="0"/>
        <v>-0.12740837696335083</v>
      </c>
      <c r="I29" s="5"/>
      <c r="J29" s="40"/>
    </row>
    <row r="30" spans="1:10" ht="15.75">
      <c r="A30" s="2">
        <v>27</v>
      </c>
      <c r="B30" s="6" t="s">
        <v>54</v>
      </c>
      <c r="C30" s="4" t="s">
        <v>85</v>
      </c>
      <c r="D30" s="25">
        <v>350</v>
      </c>
      <c r="E30" s="25">
        <v>270</v>
      </c>
      <c r="F30" s="43">
        <v>503.33</v>
      </c>
      <c r="G30" s="43">
        <v>405.83</v>
      </c>
      <c r="H30" s="5">
        <f t="shared" si="0"/>
        <v>-0.19370989211849085</v>
      </c>
      <c r="I30" s="5">
        <f t="shared" si="1"/>
        <v>0.50307407407407401</v>
      </c>
      <c r="J30" s="48">
        <f t="shared" ref="J30:J35" si="5">+(G30-D30)/D30</f>
        <v>0.15951428571428566</v>
      </c>
    </row>
    <row r="31" spans="1:10" ht="15.75">
      <c r="A31" s="35">
        <v>28</v>
      </c>
      <c r="B31" s="36" t="s">
        <v>56</v>
      </c>
      <c r="C31" s="37" t="s">
        <v>86</v>
      </c>
      <c r="D31" s="38">
        <v>361</v>
      </c>
      <c r="E31" s="38">
        <v>370</v>
      </c>
      <c r="F31" s="44">
        <v>445.83</v>
      </c>
      <c r="G31" s="44">
        <v>485</v>
      </c>
      <c r="H31" s="40">
        <f t="shared" si="0"/>
        <v>8.7858600811968723E-2</v>
      </c>
      <c r="I31" s="5">
        <f t="shared" si="1"/>
        <v>0.3108108108108108</v>
      </c>
      <c r="J31" s="40">
        <f t="shared" si="5"/>
        <v>0.34349030470914127</v>
      </c>
    </row>
    <row r="32" spans="1:10" ht="15.75">
      <c r="A32" s="2">
        <v>29</v>
      </c>
      <c r="B32" s="6" t="s">
        <v>58</v>
      </c>
      <c r="C32" s="4" t="s">
        <v>59</v>
      </c>
      <c r="D32" s="25">
        <v>137</v>
      </c>
      <c r="E32" s="25">
        <v>106</v>
      </c>
      <c r="F32" s="43">
        <v>128.57</v>
      </c>
      <c r="G32" s="43">
        <v>89.29</v>
      </c>
      <c r="H32" s="5">
        <f t="shared" si="0"/>
        <v>-0.30551450571673011</v>
      </c>
      <c r="I32" s="5">
        <f t="shared" si="1"/>
        <v>-0.15764150943396221</v>
      </c>
      <c r="J32" s="48">
        <f t="shared" si="5"/>
        <v>-0.34824817518248169</v>
      </c>
    </row>
    <row r="33" spans="1:10" ht="15.75">
      <c r="A33" s="35">
        <v>30</v>
      </c>
      <c r="B33" s="36" t="s">
        <v>60</v>
      </c>
      <c r="C33" s="37" t="s">
        <v>87</v>
      </c>
      <c r="D33" s="84" t="s">
        <v>66</v>
      </c>
      <c r="E33" s="38"/>
      <c r="F33" s="44">
        <v>1020</v>
      </c>
      <c r="G33" s="44">
        <v>955</v>
      </c>
      <c r="H33" s="40">
        <f t="shared" si="0"/>
        <v>-6.3725490196078427E-2</v>
      </c>
      <c r="I33" s="5"/>
      <c r="J33" s="40"/>
    </row>
    <row r="34" spans="1:10" ht="15.75">
      <c r="A34" s="2">
        <v>31</v>
      </c>
      <c r="B34" s="6" t="s">
        <v>88</v>
      </c>
      <c r="C34" s="4" t="s">
        <v>89</v>
      </c>
      <c r="D34" s="25">
        <v>600</v>
      </c>
      <c r="E34" s="25"/>
      <c r="F34" s="43">
        <v>1416.67</v>
      </c>
      <c r="G34" s="43">
        <v>750</v>
      </c>
      <c r="H34" s="5">
        <f t="shared" si="0"/>
        <v>-0.47058948096592718</v>
      </c>
      <c r="I34" s="5"/>
      <c r="J34" s="48">
        <f t="shared" si="5"/>
        <v>0.25</v>
      </c>
    </row>
    <row r="35" spans="1:10" ht="15.75">
      <c r="A35" s="35">
        <v>32</v>
      </c>
      <c r="B35" s="36" t="s">
        <v>63</v>
      </c>
      <c r="C35" s="37" t="s">
        <v>90</v>
      </c>
      <c r="D35" s="38">
        <v>310</v>
      </c>
      <c r="E35" s="38">
        <v>365</v>
      </c>
      <c r="F35" s="44">
        <v>465</v>
      </c>
      <c r="G35" s="44">
        <v>383.33</v>
      </c>
      <c r="H35" s="40">
        <f t="shared" si="0"/>
        <v>-0.17563440860215057</v>
      </c>
      <c r="I35" s="5">
        <f t="shared" si="1"/>
        <v>5.0219178082191736E-2</v>
      </c>
      <c r="J35" s="40">
        <f t="shared" si="5"/>
        <v>0.23654838709677414</v>
      </c>
    </row>
    <row r="36" spans="1:10" ht="15.75">
      <c r="A36" s="9" t="s">
        <v>91</v>
      </c>
      <c r="B36" s="9"/>
      <c r="C36" s="9"/>
      <c r="D36" s="9"/>
      <c r="E36" s="9"/>
      <c r="F36" s="10"/>
      <c r="G36" s="11"/>
      <c r="H36" s="10"/>
      <c r="I36" s="10"/>
      <c r="J36" s="12"/>
    </row>
    <row r="37" spans="1:10">
      <c r="A37" s="1" t="s">
        <v>95</v>
      </c>
      <c r="J37" s="12"/>
    </row>
  </sheetData>
  <mergeCells count="5">
    <mergeCell ref="A1:I1"/>
    <mergeCell ref="A2:C2"/>
    <mergeCell ref="F2:G2"/>
    <mergeCell ref="H2:J2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D3" sqref="D3"/>
    </sheetView>
  </sheetViews>
  <sheetFormatPr defaultRowHeight="15"/>
  <cols>
    <col min="1" max="1" width="4" customWidth="1"/>
    <col min="2" max="2" width="15.140625" customWidth="1"/>
    <col min="3" max="3" width="16.7109375" customWidth="1"/>
    <col min="4" max="4" width="11.85546875" customWidth="1"/>
    <col min="5" max="5" width="11.42578125" customWidth="1"/>
    <col min="6" max="6" width="11.85546875" customWidth="1"/>
    <col min="7" max="7" width="12.42578125" customWidth="1"/>
    <col min="8" max="8" width="9" customWidth="1"/>
    <col min="9" max="9" width="9.7109375" customWidth="1"/>
    <col min="10" max="10" width="9.5703125" customWidth="1"/>
    <col min="13" max="13" width="18.7109375" bestFit="1" customWidth="1"/>
  </cols>
  <sheetData>
    <row r="1" spans="1:10" ht="17.25" thickBot="1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60.75" customHeight="1">
      <c r="A2" s="73" t="s">
        <v>1</v>
      </c>
      <c r="B2" s="74"/>
      <c r="C2" s="75"/>
      <c r="D2" s="26">
        <v>2019</v>
      </c>
      <c r="E2" s="26">
        <v>2020</v>
      </c>
      <c r="F2" s="76">
        <v>2021</v>
      </c>
      <c r="G2" s="77"/>
      <c r="H2" s="78" t="s">
        <v>98</v>
      </c>
      <c r="I2" s="79"/>
      <c r="J2" s="80"/>
    </row>
    <row r="3" spans="1:10" ht="56.25" customHeight="1">
      <c r="A3" s="81" t="s">
        <v>2</v>
      </c>
      <c r="B3" s="82"/>
      <c r="C3" s="27" t="s">
        <v>3</v>
      </c>
      <c r="D3" s="28" t="s">
        <v>99</v>
      </c>
      <c r="E3" s="28" t="s">
        <v>99</v>
      </c>
      <c r="F3" s="28" t="s">
        <v>96</v>
      </c>
      <c r="G3" s="28" t="s">
        <v>99</v>
      </c>
      <c r="H3" s="28" t="s">
        <v>4</v>
      </c>
      <c r="I3" s="28" t="s">
        <v>5</v>
      </c>
      <c r="J3" s="29">
        <v>2019</v>
      </c>
    </row>
    <row r="4" spans="1:10" ht="15.75">
      <c r="A4" s="21">
        <v>1</v>
      </c>
      <c r="B4" s="23" t="s">
        <v>6</v>
      </c>
      <c r="C4" s="22" t="s">
        <v>7</v>
      </c>
      <c r="D4" s="51">
        <v>1467.5</v>
      </c>
      <c r="E4" s="51">
        <v>1600</v>
      </c>
      <c r="F4" s="52">
        <v>2390</v>
      </c>
      <c r="G4" s="52">
        <v>2356.67</v>
      </c>
      <c r="H4" s="53">
        <f>+(G4-F4)/F4</f>
        <v>-1.3945606694560639E-2</v>
      </c>
      <c r="I4" s="53">
        <f t="shared" ref="I4:I27" si="0">+((G4-E4)/E4)</f>
        <v>0.47291875000000005</v>
      </c>
      <c r="J4" s="54">
        <f>+(G4-D4)/D4</f>
        <v>0.60590800681431012</v>
      </c>
    </row>
    <row r="5" spans="1:10" ht="15.75">
      <c r="A5" s="18">
        <v>2</v>
      </c>
      <c r="B5" s="19" t="s">
        <v>8</v>
      </c>
      <c r="C5" s="20" t="s">
        <v>9</v>
      </c>
      <c r="D5" s="55">
        <v>980</v>
      </c>
      <c r="E5" s="55">
        <v>1140</v>
      </c>
      <c r="F5" s="56">
        <v>1520</v>
      </c>
      <c r="G5" s="56">
        <v>1466.67</v>
      </c>
      <c r="H5" s="57">
        <f t="shared" ref="H5:H32" si="1">+(G5-F5)/F5</f>
        <v>-3.5085526315789428E-2</v>
      </c>
      <c r="I5" s="57">
        <f t="shared" si="0"/>
        <v>0.28655263157894745</v>
      </c>
      <c r="J5" s="58">
        <f t="shared" ref="J5:J33" si="2">+(G5-D5)/D5</f>
        <v>0.49660204081632658</v>
      </c>
    </row>
    <row r="6" spans="1:10" ht="15.75">
      <c r="A6" s="21">
        <v>3</v>
      </c>
      <c r="B6" s="23" t="s">
        <v>10</v>
      </c>
      <c r="C6" s="22" t="s">
        <v>11</v>
      </c>
      <c r="D6" s="51">
        <v>766.67</v>
      </c>
      <c r="E6" s="51">
        <v>1140</v>
      </c>
      <c r="F6" s="52">
        <v>1335</v>
      </c>
      <c r="G6" s="52">
        <v>1335</v>
      </c>
      <c r="H6" s="53">
        <f t="shared" si="1"/>
        <v>0</v>
      </c>
      <c r="I6" s="53">
        <f t="shared" si="0"/>
        <v>0.17105263157894737</v>
      </c>
      <c r="J6" s="54">
        <f t="shared" si="2"/>
        <v>0.74129677697053498</v>
      </c>
    </row>
    <row r="7" spans="1:10" ht="15.75">
      <c r="A7" s="18">
        <v>4</v>
      </c>
      <c r="B7" s="19" t="s">
        <v>12</v>
      </c>
      <c r="C7" s="20" t="s">
        <v>13</v>
      </c>
      <c r="D7" s="55">
        <v>1145.83</v>
      </c>
      <c r="E7" s="55">
        <v>1220</v>
      </c>
      <c r="F7" s="56">
        <v>1760</v>
      </c>
      <c r="G7" s="56">
        <v>1746</v>
      </c>
      <c r="H7" s="57">
        <f t="shared" si="1"/>
        <v>-7.9545454545454537E-3</v>
      </c>
      <c r="I7" s="57">
        <f t="shared" si="0"/>
        <v>0.43114754098360658</v>
      </c>
      <c r="J7" s="58">
        <f t="shared" si="2"/>
        <v>0.52378625101454845</v>
      </c>
    </row>
    <row r="8" spans="1:10" ht="15.75">
      <c r="A8" s="21">
        <v>5</v>
      </c>
      <c r="B8" s="23" t="s">
        <v>14</v>
      </c>
      <c r="C8" s="22" t="s">
        <v>15</v>
      </c>
      <c r="D8" s="51">
        <v>810</v>
      </c>
      <c r="E8" s="51">
        <v>658.59</v>
      </c>
      <c r="F8" s="52">
        <v>863.33</v>
      </c>
      <c r="G8" s="52">
        <v>846.67</v>
      </c>
      <c r="H8" s="53">
        <f t="shared" si="1"/>
        <v>-1.9297371804524437E-2</v>
      </c>
      <c r="I8" s="53">
        <f t="shared" si="0"/>
        <v>0.28557979926813332</v>
      </c>
      <c r="J8" s="54">
        <f t="shared" si="2"/>
        <v>4.5271604938271558E-2</v>
      </c>
    </row>
    <row r="9" spans="1:10" ht="15.75">
      <c r="A9" s="18">
        <v>6</v>
      </c>
      <c r="B9" s="19" t="s">
        <v>16</v>
      </c>
      <c r="C9" s="20" t="s">
        <v>17</v>
      </c>
      <c r="D9" s="55">
        <v>1020.67</v>
      </c>
      <c r="E9" s="55">
        <v>930</v>
      </c>
      <c r="F9" s="56">
        <v>1550</v>
      </c>
      <c r="G9" s="56">
        <v>1320</v>
      </c>
      <c r="H9" s="57">
        <f t="shared" si="1"/>
        <v>-0.14838709677419354</v>
      </c>
      <c r="I9" s="57">
        <f t="shared" si="0"/>
        <v>0.41935483870967744</v>
      </c>
      <c r="J9" s="58">
        <f t="shared" si="2"/>
        <v>0.29326814739337892</v>
      </c>
    </row>
    <row r="10" spans="1:10" ht="15.75">
      <c r="A10" s="21">
        <v>7</v>
      </c>
      <c r="B10" s="23" t="s">
        <v>18</v>
      </c>
      <c r="C10" s="22" t="s">
        <v>19</v>
      </c>
      <c r="D10" s="51">
        <v>273.33</v>
      </c>
      <c r="E10" s="51">
        <v>280</v>
      </c>
      <c r="F10" s="52">
        <v>325</v>
      </c>
      <c r="G10" s="52">
        <v>310</v>
      </c>
      <c r="H10" s="53">
        <f t="shared" si="1"/>
        <v>-4.6153846153846156E-2</v>
      </c>
      <c r="I10" s="53">
        <f t="shared" si="0"/>
        <v>0.10714285714285714</v>
      </c>
      <c r="J10" s="54">
        <f t="shared" si="2"/>
        <v>0.1341601726850328</v>
      </c>
    </row>
    <row r="11" spans="1:10" ht="15.75">
      <c r="A11" s="18">
        <v>8</v>
      </c>
      <c r="B11" s="19" t="s">
        <v>20</v>
      </c>
      <c r="C11" s="20" t="s">
        <v>21</v>
      </c>
      <c r="D11" s="55">
        <v>880</v>
      </c>
      <c r="E11" s="55">
        <v>880</v>
      </c>
      <c r="F11" s="56">
        <v>1150</v>
      </c>
      <c r="G11" s="56"/>
      <c r="H11" s="57"/>
      <c r="I11" s="57"/>
      <c r="J11" s="58"/>
    </row>
    <row r="12" spans="1:10" ht="15.75">
      <c r="A12" s="21">
        <v>9</v>
      </c>
      <c r="B12" s="23" t="s">
        <v>22</v>
      </c>
      <c r="C12" s="22" t="s">
        <v>23</v>
      </c>
      <c r="D12" s="51">
        <v>473.33</v>
      </c>
      <c r="E12" s="51">
        <v>450</v>
      </c>
      <c r="F12" s="52">
        <v>566</v>
      </c>
      <c r="G12" s="52">
        <v>580</v>
      </c>
      <c r="H12" s="53">
        <f t="shared" si="1"/>
        <v>2.4734982332155476E-2</v>
      </c>
      <c r="I12" s="53">
        <f t="shared" si="0"/>
        <v>0.28888888888888886</v>
      </c>
      <c r="J12" s="54">
        <f t="shared" si="2"/>
        <v>0.22536074197705622</v>
      </c>
    </row>
    <row r="13" spans="1:10" ht="15.75">
      <c r="A13" s="18">
        <v>10</v>
      </c>
      <c r="B13" s="19" t="s">
        <v>24</v>
      </c>
      <c r="C13" s="20" t="s">
        <v>25</v>
      </c>
      <c r="D13" s="55">
        <v>440</v>
      </c>
      <c r="E13" s="55">
        <v>440</v>
      </c>
      <c r="F13" s="56">
        <v>620</v>
      </c>
      <c r="G13" s="56">
        <v>593.33000000000004</v>
      </c>
      <c r="H13" s="57">
        <f t="shared" si="1"/>
        <v>-4.3016129032257995E-2</v>
      </c>
      <c r="I13" s="57"/>
      <c r="J13" s="58">
        <f t="shared" si="2"/>
        <v>0.3484772727272728</v>
      </c>
    </row>
    <row r="14" spans="1:10" ht="15.75">
      <c r="A14" s="21">
        <v>11</v>
      </c>
      <c r="B14" s="23" t="s">
        <v>26</v>
      </c>
      <c r="C14" s="22" t="s">
        <v>27</v>
      </c>
      <c r="D14" s="51">
        <v>250</v>
      </c>
      <c r="E14" s="51"/>
      <c r="F14" s="52"/>
      <c r="G14" s="52"/>
      <c r="H14" s="53"/>
      <c r="I14" s="53"/>
      <c r="J14" s="54"/>
    </row>
    <row r="15" spans="1:10" ht="15.75">
      <c r="A15" s="18">
        <v>12</v>
      </c>
      <c r="B15" s="19" t="s">
        <v>28</v>
      </c>
      <c r="C15" s="20" t="s">
        <v>29</v>
      </c>
      <c r="D15" s="55">
        <v>230</v>
      </c>
      <c r="E15" s="55"/>
      <c r="F15" s="56"/>
      <c r="G15" s="56"/>
      <c r="H15" s="57"/>
      <c r="I15" s="57"/>
      <c r="J15" s="58"/>
    </row>
    <row r="16" spans="1:10" ht="15.75">
      <c r="A16" s="21">
        <v>13</v>
      </c>
      <c r="B16" s="23" t="s">
        <v>30</v>
      </c>
      <c r="C16" s="22" t="s">
        <v>31</v>
      </c>
      <c r="D16" s="51">
        <v>330</v>
      </c>
      <c r="E16" s="51">
        <v>300</v>
      </c>
      <c r="F16" s="52">
        <v>460</v>
      </c>
      <c r="G16" s="52"/>
      <c r="H16" s="53"/>
      <c r="I16" s="53"/>
      <c r="J16" s="54"/>
    </row>
    <row r="17" spans="1:10" ht="15.75">
      <c r="A17" s="18">
        <v>14</v>
      </c>
      <c r="B17" s="30" t="s">
        <v>32</v>
      </c>
      <c r="C17" s="20" t="s">
        <v>33</v>
      </c>
      <c r="D17" s="55">
        <v>1324</v>
      </c>
      <c r="E17" s="55">
        <v>1120</v>
      </c>
      <c r="F17" s="56">
        <v>1310</v>
      </c>
      <c r="G17" s="56">
        <v>1316.25</v>
      </c>
      <c r="H17" s="57">
        <f t="shared" si="1"/>
        <v>4.7709923664122139E-3</v>
      </c>
      <c r="I17" s="57">
        <f t="shared" si="0"/>
        <v>0.17522321428571427</v>
      </c>
      <c r="J17" s="58">
        <f t="shared" si="2"/>
        <v>-5.8534743202416917E-3</v>
      </c>
    </row>
    <row r="18" spans="1:10" ht="15.75">
      <c r="A18" s="21">
        <v>15</v>
      </c>
      <c r="B18" s="23" t="s">
        <v>34</v>
      </c>
      <c r="C18" s="22" t="s">
        <v>35</v>
      </c>
      <c r="D18" s="51">
        <v>895</v>
      </c>
      <c r="E18" s="51">
        <v>880</v>
      </c>
      <c r="F18" s="52">
        <v>1783.33</v>
      </c>
      <c r="G18" s="52">
        <v>1800</v>
      </c>
      <c r="H18" s="53">
        <f t="shared" si="1"/>
        <v>9.3476810237028887E-3</v>
      </c>
      <c r="I18" s="53"/>
      <c r="J18" s="54">
        <f t="shared" si="2"/>
        <v>1.011173184357542</v>
      </c>
    </row>
    <row r="19" spans="1:10" ht="15.75">
      <c r="A19" s="18">
        <v>16</v>
      </c>
      <c r="B19" s="19" t="s">
        <v>36</v>
      </c>
      <c r="C19" s="20" t="s">
        <v>37</v>
      </c>
      <c r="D19" s="55">
        <v>400</v>
      </c>
      <c r="E19" s="55">
        <v>450</v>
      </c>
      <c r="F19" s="56">
        <v>560</v>
      </c>
      <c r="G19" s="56"/>
      <c r="H19" s="57"/>
      <c r="I19" s="57"/>
      <c r="J19" s="58"/>
    </row>
    <row r="20" spans="1:10" ht="15.75">
      <c r="A20" s="21">
        <v>17</v>
      </c>
      <c r="B20" s="23" t="s">
        <v>38</v>
      </c>
      <c r="C20" s="22" t="s">
        <v>39</v>
      </c>
      <c r="D20" s="51">
        <v>440</v>
      </c>
      <c r="E20" s="51">
        <v>400</v>
      </c>
      <c r="F20" s="52">
        <v>587.5</v>
      </c>
      <c r="G20" s="52">
        <v>586.66999999999996</v>
      </c>
      <c r="H20" s="53">
        <f t="shared" si="1"/>
        <v>-1.4127659574468781E-3</v>
      </c>
      <c r="I20" s="53"/>
      <c r="J20" s="54">
        <f t="shared" si="2"/>
        <v>0.33334090909090902</v>
      </c>
    </row>
    <row r="21" spans="1:10" ht="15.75">
      <c r="A21" s="18">
        <v>18</v>
      </c>
      <c r="B21" s="19" t="s">
        <v>40</v>
      </c>
      <c r="C21" s="31" t="s">
        <v>41</v>
      </c>
      <c r="D21" s="59">
        <v>684.67</v>
      </c>
      <c r="E21" s="55">
        <v>700</v>
      </c>
      <c r="F21" s="56"/>
      <c r="G21" s="56"/>
      <c r="H21" s="57"/>
      <c r="I21" s="57"/>
      <c r="J21" s="58"/>
    </row>
    <row r="22" spans="1:10" ht="15.75">
      <c r="A22" s="21">
        <v>19</v>
      </c>
      <c r="B22" s="23" t="s">
        <v>42</v>
      </c>
      <c r="C22" s="22" t="s">
        <v>43</v>
      </c>
      <c r="D22" s="51">
        <v>364</v>
      </c>
      <c r="E22" s="51">
        <v>380</v>
      </c>
      <c r="F22" s="52">
        <v>598.33000000000004</v>
      </c>
      <c r="G22" s="52">
        <v>535</v>
      </c>
      <c r="H22" s="53">
        <f t="shared" si="1"/>
        <v>-0.10584460080557558</v>
      </c>
      <c r="I22" s="53"/>
      <c r="J22" s="54">
        <f t="shared" si="2"/>
        <v>0.46978021978021978</v>
      </c>
    </row>
    <row r="23" spans="1:10" ht="15.75">
      <c r="A23" s="18">
        <v>20</v>
      </c>
      <c r="B23" s="19" t="s">
        <v>44</v>
      </c>
      <c r="C23" s="20" t="s">
        <v>45</v>
      </c>
      <c r="D23" s="55">
        <v>700</v>
      </c>
      <c r="E23" s="55">
        <v>494.1</v>
      </c>
      <c r="F23" s="56">
        <v>770</v>
      </c>
      <c r="G23" s="56">
        <v>780</v>
      </c>
      <c r="H23" s="57">
        <f t="shared" si="1"/>
        <v>1.2987012987012988E-2</v>
      </c>
      <c r="I23" s="57"/>
      <c r="J23" s="58"/>
    </row>
    <row r="24" spans="1:10" ht="15.75">
      <c r="A24" s="21">
        <v>21</v>
      </c>
      <c r="B24" s="23" t="s">
        <v>46</v>
      </c>
      <c r="C24" s="22" t="s">
        <v>47</v>
      </c>
      <c r="D24" s="51">
        <v>586.66999999999996</v>
      </c>
      <c r="E24" s="51">
        <v>430.4</v>
      </c>
      <c r="F24" s="52">
        <v>600</v>
      </c>
      <c r="G24" s="52">
        <v>640</v>
      </c>
      <c r="H24" s="53">
        <f t="shared" si="1"/>
        <v>6.6666666666666666E-2</v>
      </c>
      <c r="I24" s="53"/>
      <c r="J24" s="54"/>
    </row>
    <row r="25" spans="1:10" ht="15.75">
      <c r="A25" s="18">
        <v>22</v>
      </c>
      <c r="B25" s="19" t="s">
        <v>48</v>
      </c>
      <c r="C25" s="20" t="s">
        <v>49</v>
      </c>
      <c r="D25" s="55">
        <v>1120</v>
      </c>
      <c r="E25" s="55"/>
      <c r="F25" s="56">
        <v>1043.33</v>
      </c>
      <c r="G25" s="56">
        <v>1160</v>
      </c>
      <c r="H25" s="57">
        <f t="shared" si="1"/>
        <v>0.11182463841737521</v>
      </c>
      <c r="I25" s="57"/>
      <c r="J25" s="58"/>
    </row>
    <row r="26" spans="1:10" ht="15.75">
      <c r="A26" s="21">
        <v>23</v>
      </c>
      <c r="B26" s="23" t="s">
        <v>50</v>
      </c>
      <c r="C26" s="22" t="s">
        <v>51</v>
      </c>
      <c r="D26" s="51">
        <v>660</v>
      </c>
      <c r="E26" s="51">
        <v>640.16999999999996</v>
      </c>
      <c r="F26" s="52">
        <v>1280</v>
      </c>
      <c r="G26" s="52">
        <v>1180</v>
      </c>
      <c r="H26" s="53">
        <f t="shared" si="1"/>
        <v>-7.8125E-2</v>
      </c>
      <c r="I26" s="53"/>
      <c r="J26" s="54">
        <f t="shared" si="2"/>
        <v>0.78787878787878785</v>
      </c>
    </row>
    <row r="27" spans="1:10" ht="15.75">
      <c r="A27" s="18">
        <v>24</v>
      </c>
      <c r="B27" s="19" t="s">
        <v>52</v>
      </c>
      <c r="C27" s="20" t="s">
        <v>53</v>
      </c>
      <c r="D27" s="55">
        <v>370</v>
      </c>
      <c r="E27" s="55">
        <v>400</v>
      </c>
      <c r="F27" s="56">
        <v>585</v>
      </c>
      <c r="G27" s="56">
        <v>527.5</v>
      </c>
      <c r="H27" s="57">
        <f t="shared" si="1"/>
        <v>-9.8290598290598288E-2</v>
      </c>
      <c r="I27" s="57">
        <f t="shared" si="0"/>
        <v>0.31874999999999998</v>
      </c>
      <c r="J27" s="58">
        <f t="shared" si="2"/>
        <v>0.42567567567567566</v>
      </c>
    </row>
    <row r="28" spans="1:10" ht="15.75">
      <c r="A28" s="21">
        <v>25</v>
      </c>
      <c r="B28" s="23" t="s">
        <v>54</v>
      </c>
      <c r="C28" s="22" t="s">
        <v>55</v>
      </c>
      <c r="D28" s="51">
        <v>560</v>
      </c>
      <c r="E28" s="51">
        <v>423.98</v>
      </c>
      <c r="F28" s="52">
        <v>690</v>
      </c>
      <c r="G28" s="52">
        <v>650</v>
      </c>
      <c r="H28" s="53">
        <f t="shared" si="1"/>
        <v>-5.7971014492753624E-2</v>
      </c>
      <c r="I28" s="53"/>
      <c r="J28" s="54">
        <f t="shared" si="2"/>
        <v>0.16071428571428573</v>
      </c>
    </row>
    <row r="29" spans="1:10" ht="15.75">
      <c r="A29" s="18">
        <v>26</v>
      </c>
      <c r="B29" s="19" t="s">
        <v>56</v>
      </c>
      <c r="C29" s="20" t="s">
        <v>57</v>
      </c>
      <c r="D29" s="55">
        <v>505.6</v>
      </c>
      <c r="E29" s="55">
        <v>495</v>
      </c>
      <c r="F29" s="56">
        <v>760</v>
      </c>
      <c r="G29" s="56">
        <v>735</v>
      </c>
      <c r="H29" s="57">
        <f t="shared" si="1"/>
        <v>-3.2894736842105261E-2</v>
      </c>
      <c r="I29" s="57"/>
      <c r="J29" s="58">
        <f t="shared" si="2"/>
        <v>0.45371835443037967</v>
      </c>
    </row>
    <row r="30" spans="1:10" ht="15.75">
      <c r="A30" s="21">
        <v>27</v>
      </c>
      <c r="B30" s="23" t="s">
        <v>58</v>
      </c>
      <c r="C30" s="22" t="s">
        <v>59</v>
      </c>
      <c r="D30" s="51" t="s">
        <v>66</v>
      </c>
      <c r="E30" s="51">
        <v>180</v>
      </c>
      <c r="F30" s="52"/>
      <c r="G30" s="52"/>
      <c r="H30" s="53"/>
      <c r="I30" s="53"/>
      <c r="J30" s="54"/>
    </row>
    <row r="31" spans="1:10" ht="15.75">
      <c r="A31" s="18">
        <v>28</v>
      </c>
      <c r="B31" s="19" t="s">
        <v>60</v>
      </c>
      <c r="C31" s="20" t="s">
        <v>61</v>
      </c>
      <c r="D31" s="55" t="s">
        <v>66</v>
      </c>
      <c r="E31" s="55">
        <v>700</v>
      </c>
      <c r="F31" s="56">
        <v>1280</v>
      </c>
      <c r="G31" s="56">
        <v>1170</v>
      </c>
      <c r="H31" s="57">
        <f t="shared" si="1"/>
        <v>-8.59375E-2</v>
      </c>
      <c r="I31" s="57"/>
      <c r="J31" s="58"/>
    </row>
    <row r="32" spans="1:10" ht="15.75">
      <c r="A32" s="21">
        <v>29</v>
      </c>
      <c r="B32" s="23" t="s">
        <v>62</v>
      </c>
      <c r="C32" s="22" t="s">
        <v>89</v>
      </c>
      <c r="D32" s="51">
        <v>800</v>
      </c>
      <c r="E32" s="51"/>
      <c r="F32" s="52">
        <v>1765</v>
      </c>
      <c r="G32" s="52">
        <v>1657.5</v>
      </c>
      <c r="H32" s="53">
        <f t="shared" si="1"/>
        <v>-6.0906515580736544E-2</v>
      </c>
      <c r="I32" s="53"/>
      <c r="J32" s="54"/>
    </row>
    <row r="33" spans="1:10" ht="16.5" thickBot="1">
      <c r="A33" s="32">
        <v>30</v>
      </c>
      <c r="B33" s="33" t="s">
        <v>63</v>
      </c>
      <c r="C33" s="34" t="s">
        <v>64</v>
      </c>
      <c r="D33" s="60">
        <v>450</v>
      </c>
      <c r="E33" s="55">
        <v>450</v>
      </c>
      <c r="F33" s="56">
        <v>640</v>
      </c>
      <c r="G33" s="56"/>
      <c r="H33" s="57"/>
      <c r="I33" s="57"/>
      <c r="J33" s="58">
        <f t="shared" si="2"/>
        <v>-1</v>
      </c>
    </row>
    <row r="34" spans="1:10">
      <c r="A34" s="24" t="s">
        <v>92</v>
      </c>
      <c r="B34" s="24"/>
      <c r="C34" s="24"/>
      <c r="D34" s="24"/>
      <c r="E34" s="24"/>
      <c r="F34" s="24"/>
      <c r="G34" s="24"/>
      <c r="H34" s="24"/>
      <c r="I34" s="24"/>
      <c r="J34" s="24"/>
    </row>
    <row r="35" spans="1:10">
      <c r="A35" s="24" t="s">
        <v>65</v>
      </c>
      <c r="B35" s="24"/>
      <c r="C35" s="24"/>
      <c r="D35" s="24"/>
      <c r="E35" s="47">
        <v>440</v>
      </c>
      <c r="F35" s="24"/>
      <c r="G35" s="24"/>
      <c r="H35" s="24"/>
      <c r="I35" s="24"/>
      <c r="J35" s="24"/>
    </row>
    <row r="36" spans="1:10">
      <c r="A36" t="s">
        <v>93</v>
      </c>
    </row>
  </sheetData>
  <mergeCells count="5">
    <mergeCell ref="A1:J1"/>
    <mergeCell ref="A2:C2"/>
    <mergeCell ref="F2:G2"/>
    <mergeCell ref="H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UDANA</cp:lastModifiedBy>
  <dcterms:created xsi:type="dcterms:W3CDTF">2021-06-15T08:30:18Z</dcterms:created>
  <dcterms:modified xsi:type="dcterms:W3CDTF">2021-11-09T17:56:52Z</dcterms:modified>
</cp:coreProperties>
</file>