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7905" activeTab="1"/>
  </bookViews>
  <sheets>
    <sheet name="Wholesale" sheetId="2" r:id="rId1"/>
    <sheet name="Retail" sheetId="18" r:id="rId2"/>
  </sheets>
  <calcPr calcId="144525"/>
</workbook>
</file>

<file path=xl/calcChain.xml><?xml version="1.0" encoding="utf-8"?>
<calcChain xmlns="http://schemas.openxmlformats.org/spreadsheetml/2006/main">
  <c r="I16" i="18" l="1"/>
  <c r="I18" i="18"/>
  <c r="I20" i="18"/>
  <c r="I22" i="18"/>
  <c r="I26" i="18"/>
  <c r="I27" i="18"/>
  <c r="I28" i="18"/>
  <c r="I29" i="18"/>
  <c r="I30" i="18"/>
  <c r="I31" i="18"/>
  <c r="I33" i="18"/>
  <c r="I13" i="18"/>
  <c r="I11" i="18"/>
  <c r="J11" i="18"/>
  <c r="I33" i="2" l="1"/>
  <c r="J33" i="2"/>
  <c r="J26" i="2"/>
  <c r="I19" i="2"/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4" i="2"/>
  <c r="J33" i="18" l="1"/>
  <c r="H32" i="18"/>
  <c r="H31" i="18"/>
  <c r="J29" i="18"/>
  <c r="J28" i="18"/>
  <c r="H28" i="18"/>
  <c r="J27" i="18"/>
  <c r="H27" i="18"/>
  <c r="J26" i="18"/>
  <c r="H26" i="18"/>
  <c r="H25" i="18"/>
  <c r="J22" i="18"/>
  <c r="J20" i="18"/>
  <c r="J18" i="18"/>
  <c r="H18" i="18"/>
  <c r="J17" i="18"/>
  <c r="I17" i="18"/>
  <c r="H17" i="18"/>
  <c r="J13" i="18"/>
  <c r="H13" i="18"/>
  <c r="J12" i="18"/>
  <c r="I12" i="18"/>
  <c r="H12" i="18"/>
  <c r="J10" i="18"/>
  <c r="I10" i="18"/>
  <c r="H10" i="18"/>
  <c r="J9" i="18"/>
  <c r="I9" i="18"/>
  <c r="H9" i="18"/>
  <c r="J8" i="18"/>
  <c r="I8" i="18"/>
  <c r="H8" i="18"/>
  <c r="J7" i="18"/>
  <c r="I7" i="18"/>
  <c r="H7" i="18"/>
  <c r="J6" i="18"/>
  <c r="I6" i="18"/>
  <c r="H6" i="18"/>
  <c r="J5" i="18"/>
  <c r="I5" i="18"/>
  <c r="H5" i="18"/>
  <c r="J4" i="18"/>
  <c r="I4" i="18"/>
  <c r="H4" i="18"/>
  <c r="H22" i="18" l="1"/>
  <c r="H20" i="18"/>
  <c r="H29" i="18"/>
  <c r="I5" i="2" l="1"/>
  <c r="I6" i="2"/>
  <c r="I8" i="2"/>
  <c r="I9" i="2"/>
  <c r="I10" i="2"/>
  <c r="I11" i="2"/>
  <c r="I12" i="2"/>
  <c r="I13" i="2"/>
  <c r="I14" i="2"/>
  <c r="I16" i="2"/>
  <c r="I17" i="2"/>
  <c r="I18" i="2"/>
  <c r="I20" i="2"/>
  <c r="I21" i="2"/>
  <c r="I22" i="2"/>
  <c r="I23" i="2"/>
  <c r="I24" i="2"/>
  <c r="I25" i="2"/>
  <c r="I27" i="2"/>
  <c r="I28" i="2"/>
  <c r="I30" i="2"/>
  <c r="I31" i="2"/>
  <c r="I32" i="2"/>
  <c r="I35" i="2"/>
  <c r="I4" i="2"/>
  <c r="J16" i="2" l="1"/>
  <c r="J35" i="2" l="1"/>
  <c r="J34" i="2"/>
  <c r="J15" i="2"/>
  <c r="J27" i="2" l="1"/>
  <c r="J17" i="2" l="1"/>
  <c r="J28" i="2" l="1"/>
  <c r="J30" i="2"/>
  <c r="J31" i="2"/>
  <c r="J32" i="2"/>
  <c r="J9" i="2" l="1"/>
  <c r="J10" i="2"/>
  <c r="J11" i="2"/>
  <c r="J13" i="2"/>
  <c r="J14" i="2"/>
  <c r="J18" i="2"/>
  <c r="J19" i="2"/>
  <c r="J20" i="2"/>
  <c r="J21" i="2"/>
  <c r="J22" i="2"/>
  <c r="J23" i="2"/>
  <c r="J24" i="2"/>
  <c r="J25" i="2"/>
  <c r="J5" i="2"/>
  <c r="J4" i="2"/>
</calcChain>
</file>

<file path=xl/sharedStrings.xml><?xml version="1.0" encoding="utf-8"?>
<sst xmlns="http://schemas.openxmlformats.org/spreadsheetml/2006/main" count="154" uniqueCount="101">
  <si>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</si>
  <si>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</si>
  <si>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</si>
  <si>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</si>
  <si>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</si>
  <si>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</si>
  <si>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</si>
  <si>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</si>
  <si>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</si>
  <si>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</si>
  <si>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</si>
  <si>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</si>
  <si>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</si>
  <si>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</si>
  <si>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</si>
  <si>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</si>
  <si>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</si>
  <si>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</si>
  <si>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</si>
  <si>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</si>
  <si>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</si>
  <si>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</si>
  <si>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</si>
  <si>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</si>
  <si>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</si>
  <si>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</si>
  <si>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</si>
  <si>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</si>
  <si>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</si>
  <si>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</si>
  <si>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</si>
  <si>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</si>
  <si>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</si>
  <si>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</si>
  <si>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</si>
  <si>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</si>
  <si>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</si>
  <si>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</si>
  <si>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</si>
  <si>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</si>
  <si>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</si>
  <si>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Red Bream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</si>
  <si>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</si>
  <si>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</si>
  <si>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</si>
  <si>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</si>
  <si>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</si>
  <si>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</si>
  <si>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</si>
  <si>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</si>
  <si>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</si>
  <si>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</si>
  <si>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</si>
  <si>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</si>
  <si>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</si>
  <si>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</si>
  <si>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</si>
  <si>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</si>
  <si>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</si>
  <si>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</si>
  <si>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</si>
  <si>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</si>
  <si>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</si>
  <si>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</si>
  <si>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</si>
  <si>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>Maharagama and Dematagoda fish markets.</t>
  </si>
  <si>
    <t>­</t>
  </si>
  <si>
    <t xml:space="preserve">Table  1 :  Change in  Wholesale  Prices at Peliyagoda Fish Market (Rs/Kg) </t>
  </si>
  <si>
    <t xml:space="preserve"> </t>
  </si>
  <si>
    <t>Seer (Nl)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</si>
  <si>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</si>
  <si>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</si>
  <si>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</si>
  <si>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</si>
  <si>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</si>
  <si>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</si>
  <si>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</si>
  <si>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</si>
  <si>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Atawalla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</si>
  <si>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</si>
  <si>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</si>
  <si>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</si>
  <si>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</si>
  <si>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</si>
  <si>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</si>
  <si>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</si>
  <si>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</si>
  <si>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</si>
  <si>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</si>
  <si>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</si>
  <si>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</si>
  <si>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</si>
  <si>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r>
      <t>*</t>
    </r>
    <r>
      <rPr>
        <u/>
        <sz val="11"/>
        <color indexed="8"/>
        <rFont val="Calisto MT"/>
        <family val="1"/>
      </rPr>
      <t xml:space="preserve"> Selected Markets</t>
    </r>
    <r>
      <rPr>
        <sz val="11"/>
        <color indexed="8"/>
        <rFont val="Calisto MT"/>
        <family val="1"/>
      </rPr>
      <t xml:space="preserve"> - Wellampitiya, Borella, Battaramulla,Maradana,  Nugegoda,  Kirulapana   </t>
    </r>
  </si>
  <si>
    <t>(price collection was done by over the phone due to prevailling covid pandemic )</t>
  </si>
  <si>
    <t>*Data not available due to Covid</t>
  </si>
  <si>
    <t>1st week of Nov.</t>
  </si>
  <si>
    <t>November 1st week average</t>
  </si>
  <si>
    <r>
      <t xml:space="preserve">% Change 2nd </t>
    </r>
    <r>
      <rPr>
        <b/>
        <sz val="10.5"/>
        <color indexed="8"/>
        <rFont val="Calisto MT"/>
        <family val="1"/>
      </rPr>
      <t xml:space="preserve"> week of November 2021, compared to:</t>
    </r>
  </si>
  <si>
    <t>November 2nd week average</t>
  </si>
  <si>
    <t>2nd week of Nov.</t>
  </si>
  <si>
    <t>% Change 2nd week of Nov. 2021, compared 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</si>
</sst>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b/>
      <sz val="11"/>
      <color indexed="8"/>
      <name val="Calibri"/>
      <family val="2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0.5"/>
      <color indexed="8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u/>
      <sz val="11"/>
      <color indexed="8"/>
      <name val="Calisto MT"/>
      <family val="1"/>
    </font>
    <font>
      <sz val="11"/>
      <color theme="0"/>
      <name val="Calisto MT"/>
      <family val="1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86">
    <xf numFmtId="0" fontId="0" fillId="0" borderId="0" xfId="0"/>
    <xf numFmtId="0" fontId="0" fillId="0" borderId="0" xfId="0" applyAlignment="1"/>
    <xf numFmtId="0" fontId="6" fillId="0" borderId="3" xfId="2" applyFont="1" applyFill="1" applyBorder="1" applyAlignment="1">
      <alignment horizontal="right"/>
    </xf>
    <xf numFmtId="0" fontId="8" fillId="0" borderId="3" xfId="0" applyFont="1" applyBorder="1" applyAlignment="1"/>
    <xf numFmtId="0" fontId="6" fillId="0" borderId="3" xfId="2" applyFont="1" applyFill="1" applyBorder="1" applyAlignment="1"/>
    <xf numFmtId="9" fontId="0" fillId="0" borderId="3" xfId="1" applyFont="1" applyBorder="1" applyAlignment="1"/>
    <xf numFmtId="0" fontId="8" fillId="3" borderId="3" xfId="0" applyFont="1" applyFill="1" applyBorder="1" applyAlignment="1"/>
    <xf numFmtId="0" fontId="6" fillId="3" borderId="3" xfId="2" applyFont="1" applyFill="1" applyBorder="1" applyAlignment="1"/>
    <xf numFmtId="0" fontId="8" fillId="0" borderId="3" xfId="0" applyFont="1" applyFill="1" applyBorder="1" applyAlignment="1"/>
    <xf numFmtId="0" fontId="6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2" fontId="10" fillId="0" borderId="0" xfId="0" applyNumberFormat="1" applyFont="1" applyFill="1" applyBorder="1" applyAlignment="1">
      <alignment horizontal="left"/>
    </xf>
    <xf numFmtId="9" fontId="0" fillId="0" borderId="0" xfId="1" applyFont="1" applyBorder="1" applyAlignment="1"/>
    <xf numFmtId="0" fontId="5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vertical="center"/>
    </xf>
    <xf numFmtId="0" fontId="6" fillId="4" borderId="9" xfId="2" applyFont="1" applyFill="1" applyBorder="1" applyAlignment="1">
      <alignment horizontal="center" vertical="center"/>
    </xf>
    <xf numFmtId="0" fontId="7" fillId="4" borderId="3" xfId="0" applyFont="1" applyFill="1" applyBorder="1" applyAlignment="1">
      <alignment wrapText="1"/>
    </xf>
    <xf numFmtId="0" fontId="7" fillId="4" borderId="3" xfId="0" applyFont="1" applyFill="1" applyBorder="1" applyAlignment="1"/>
    <xf numFmtId="0" fontId="18" fillId="6" borderId="2" xfId="0" applyFont="1" applyFill="1" applyBorder="1"/>
    <xf numFmtId="0" fontId="19" fillId="6" borderId="3" xfId="0" applyFont="1" applyFill="1" applyBorder="1"/>
    <xf numFmtId="0" fontId="18" fillId="6" borderId="3" xfId="0" applyFont="1" applyFill="1" applyBorder="1"/>
    <xf numFmtId="0" fontId="18" fillId="2" borderId="2" xfId="0" applyFont="1" applyFill="1" applyBorder="1"/>
    <xf numFmtId="0" fontId="18" fillId="2" borderId="3" xfId="0" applyFont="1" applyFill="1" applyBorder="1"/>
    <xf numFmtId="0" fontId="19" fillId="2" borderId="3" xfId="0" applyFont="1" applyFill="1" applyBorder="1"/>
    <xf numFmtId="0" fontId="19" fillId="0" borderId="0" xfId="0" applyFont="1"/>
    <xf numFmtId="2" fontId="0" fillId="0" borderId="3" xfId="0" applyNumberFormat="1" applyFont="1" applyBorder="1"/>
    <xf numFmtId="0" fontId="13" fillId="7" borderId="1" xfId="0" applyFont="1" applyFill="1" applyBorder="1" applyAlignment="1">
      <alignment horizontal="center" vertical="center" wrapText="1"/>
    </xf>
    <xf numFmtId="0" fontId="16" fillId="5" borderId="3" xfId="2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 wrapText="1"/>
    </xf>
    <xf numFmtId="0" fontId="17" fillId="5" borderId="3" xfId="0" applyFont="1" applyFill="1" applyBorder="1" applyAlignment="1">
      <alignment horizontal="center" vertical="center"/>
    </xf>
    <xf numFmtId="0" fontId="20" fillId="6" borderId="3" xfId="0" applyFont="1" applyFill="1" applyBorder="1"/>
    <xf numFmtId="0" fontId="21" fillId="6" borderId="3" xfId="2" applyFont="1" applyFill="1" applyBorder="1"/>
    <xf numFmtId="0" fontId="18" fillId="6" borderId="4" xfId="0" applyFont="1" applyFill="1" applyBorder="1"/>
    <xf numFmtId="0" fontId="19" fillId="6" borderId="5" xfId="0" applyFont="1" applyFill="1" applyBorder="1"/>
    <xf numFmtId="0" fontId="18" fillId="6" borderId="5" xfId="0" applyFont="1" applyFill="1" applyBorder="1"/>
    <xf numFmtId="0" fontId="6" fillId="8" borderId="3" xfId="2" applyFont="1" applyFill="1" applyBorder="1" applyAlignment="1">
      <alignment horizontal="right"/>
    </xf>
    <xf numFmtId="0" fontId="8" fillId="8" borderId="3" xfId="0" applyFont="1" applyFill="1" applyBorder="1" applyAlignment="1"/>
    <xf numFmtId="0" fontId="6" fillId="8" borderId="3" xfId="2" applyFont="1" applyFill="1" applyBorder="1" applyAlignment="1"/>
    <xf numFmtId="2" fontId="0" fillId="8" borderId="3" xfId="0" applyNumberFormat="1" applyFont="1" applyFill="1" applyBorder="1"/>
    <xf numFmtId="2" fontId="0" fillId="8" borderId="3" xfId="0" applyNumberFormat="1" applyFont="1" applyFill="1" applyBorder="1" applyAlignment="1"/>
    <xf numFmtId="9" fontId="0" fillId="8" borderId="3" xfId="1" applyFont="1" applyFill="1" applyBorder="1" applyAlignment="1"/>
    <xf numFmtId="2" fontId="6" fillId="8" borderId="3" xfId="2" applyNumberFormat="1" applyFont="1" applyFill="1" applyBorder="1" applyAlignment="1"/>
    <xf numFmtId="0" fontId="9" fillId="8" borderId="3" xfId="0" applyFont="1" applyFill="1" applyBorder="1" applyAlignment="1"/>
    <xf numFmtId="2" fontId="0" fillId="0" borderId="3" xfId="0" applyNumberFormat="1" applyBorder="1" applyAlignment="1"/>
    <xf numFmtId="2" fontId="0" fillId="8" borderId="3" xfId="0" applyNumberFormat="1" applyFill="1" applyBorder="1" applyAlignment="1"/>
    <xf numFmtId="2" fontId="0" fillId="0" borderId="3" xfId="0" applyNumberFormat="1" applyFont="1" applyBorder="1" applyAlignment="1">
      <alignment horizontal="right" vertical="center"/>
    </xf>
    <xf numFmtId="2" fontId="0" fillId="8" borderId="3" xfId="0" applyNumberFormat="1" applyFont="1" applyFill="1" applyBorder="1" applyAlignment="1">
      <alignment horizontal="right" vertical="center"/>
    </xf>
    <xf numFmtId="0" fontId="23" fillId="0" borderId="0" xfId="0" applyFont="1"/>
    <xf numFmtId="9" fontId="0" fillId="2" borderId="3" xfId="1" applyFont="1" applyFill="1" applyBorder="1" applyAlignment="1"/>
    <xf numFmtId="2" fontId="0" fillId="8" borderId="3" xfId="0" applyNumberFormat="1" applyFont="1" applyFill="1" applyBorder="1" applyAlignment="1">
      <alignment vertical="center"/>
    </xf>
    <xf numFmtId="2" fontId="25" fillId="8" borderId="3" xfId="2" applyNumberFormat="1" applyFont="1" applyFill="1" applyBorder="1" applyAlignment="1"/>
    <xf numFmtId="2" fontId="26" fillId="2" borderId="3" xfId="0" applyNumberFormat="1" applyFont="1" applyFill="1" applyBorder="1"/>
    <xf numFmtId="2" fontId="27" fillId="2" borderId="3" xfId="0" applyNumberFormat="1" applyFont="1" applyFill="1" applyBorder="1"/>
    <xf numFmtId="9" fontId="24" fillId="2" borderId="3" xfId="1" applyFont="1" applyFill="1" applyBorder="1" applyAlignment="1"/>
    <xf numFmtId="9" fontId="26" fillId="2" borderId="3" xfId="1" applyFont="1" applyFill="1" applyBorder="1"/>
    <xf numFmtId="2" fontId="26" fillId="6" borderId="3" xfId="0" applyNumberFormat="1" applyFont="1" applyFill="1" applyBorder="1"/>
    <xf numFmtId="2" fontId="27" fillId="6" borderId="3" xfId="0" applyNumberFormat="1" applyFont="1" applyFill="1" applyBorder="1"/>
    <xf numFmtId="9" fontId="24" fillId="6" borderId="3" xfId="1" applyFont="1" applyFill="1" applyBorder="1" applyAlignment="1"/>
    <xf numFmtId="9" fontId="26" fillId="6" borderId="3" xfId="1" applyFont="1" applyFill="1" applyBorder="1"/>
    <xf numFmtId="2" fontId="24" fillId="6" borderId="3" xfId="2" applyNumberFormat="1" applyFont="1" applyFill="1" applyBorder="1"/>
    <xf numFmtId="2" fontId="26" fillId="6" borderId="5" xfId="0" applyNumberFormat="1" applyFont="1" applyFill="1" applyBorder="1"/>
    <xf numFmtId="2" fontId="0" fillId="0" borderId="0" xfId="0" applyNumberFormat="1" applyAlignment="1"/>
    <xf numFmtId="2" fontId="0" fillId="9" borderId="3" xfId="0" applyNumberFormat="1" applyFill="1" applyBorder="1" applyAlignment="1"/>
    <xf numFmtId="2" fontId="0" fillId="0" borderId="0" xfId="0" applyNumberFormat="1" applyAlignment="1">
      <alignment horizontal="right"/>
    </xf>
    <xf numFmtId="2" fontId="0" fillId="0" borderId="3" xfId="0" applyNumberFormat="1" applyFont="1" applyBorder="1" applyAlignment="1">
      <alignment horizontal="right"/>
    </xf>
    <xf numFmtId="2" fontId="0" fillId="8" borderId="3" xfId="0" applyNumberFormat="1" applyFont="1" applyFill="1" applyBorder="1" applyAlignment="1">
      <alignment horizontal="right"/>
    </xf>
    <xf numFmtId="0" fontId="2" fillId="0" borderId="7" xfId="2" applyFont="1" applyFill="1" applyBorder="1" applyAlignment="1">
      <alignment horizontal="center" vertical="center"/>
    </xf>
    <xf numFmtId="0" fontId="2" fillId="0" borderId="8" xfId="2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5" fillId="4" borderId="3" xfId="2" applyFont="1" applyFill="1" applyBorder="1" applyAlignment="1">
      <alignment horizontal="center" vertical="center" wrapText="1"/>
    </xf>
    <xf numFmtId="0" fontId="6" fillId="4" borderId="9" xfId="2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2" fillId="7" borderId="10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12" fillId="7" borderId="12" xfId="0" applyFont="1" applyFill="1" applyBorder="1" applyAlignment="1">
      <alignment horizontal="center" vertical="center" wrapText="1"/>
    </xf>
    <xf numFmtId="0" fontId="13" fillId="7" borderId="13" xfId="0" applyFont="1" applyFill="1" applyBorder="1" applyAlignment="1">
      <alignment horizontal="center" vertical="center" wrapText="1"/>
    </xf>
    <xf numFmtId="0" fontId="13" fillId="7" borderId="12" xfId="0" applyFont="1" applyFill="1" applyBorder="1" applyAlignment="1">
      <alignment horizontal="center" vertical="center" wrapText="1"/>
    </xf>
    <xf numFmtId="0" fontId="14" fillId="7" borderId="14" xfId="2" applyFont="1" applyFill="1" applyBorder="1" applyAlignment="1">
      <alignment horizontal="center" vertical="center" wrapText="1"/>
    </xf>
    <xf numFmtId="0" fontId="14" fillId="7" borderId="15" xfId="2" applyFont="1" applyFill="1" applyBorder="1" applyAlignment="1">
      <alignment horizontal="center" vertical="center" wrapText="1"/>
    </xf>
    <xf numFmtId="0" fontId="14" fillId="7" borderId="16" xfId="2" applyFont="1" applyFill="1" applyBorder="1" applyAlignment="1">
      <alignment horizontal="center" vertical="center" wrapText="1"/>
    </xf>
    <xf numFmtId="0" fontId="16" fillId="5" borderId="17" xfId="2" applyFont="1" applyFill="1" applyBorder="1" applyAlignment="1">
      <alignment horizontal="center" vertical="center"/>
    </xf>
    <xf numFmtId="0" fontId="16" fillId="5" borderId="16" xfId="2" applyFont="1" applyFill="1" applyBorder="1" applyAlignment="1">
      <alignment horizontal="center" vertical="center"/>
    </xf>
    <xf numFmtId="9" fontId="0" fillId="10" borderId="3" xfId="1" applyFont="1" applyFill="1" applyBorder="1" applyAlignment="1"/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13" zoomScale="98" zoomScaleNormal="98" workbookViewId="0">
      <selection activeCell="N21" sqref="N21"/>
    </sheetView>
  </sheetViews>
  <sheetFormatPr defaultColWidth="9.140625" defaultRowHeight="15"/>
  <cols>
    <col min="1" max="1" width="4.28515625" style="1" customWidth="1"/>
    <col min="2" max="2" width="15.85546875" style="1" customWidth="1"/>
    <col min="3" max="3" width="16" style="1" customWidth="1"/>
    <col min="4" max="4" width="11.28515625" style="1" customWidth="1"/>
    <col min="5" max="5" width="10" style="1" customWidth="1"/>
    <col min="6" max="6" width="10.140625" style="1" customWidth="1"/>
    <col min="7" max="7" width="10" style="1" customWidth="1"/>
    <col min="8" max="8" width="8.85546875" style="1" customWidth="1"/>
    <col min="9" max="9" width="9" style="1" customWidth="1"/>
    <col min="10" max="10" width="9.140625" style="1" customWidth="1"/>
    <col min="11" max="16384" width="9.140625" style="1"/>
  </cols>
  <sheetData>
    <row r="1" spans="1:11" ht="16.5">
      <c r="A1" s="66" t="s">
        <v>67</v>
      </c>
      <c r="B1" s="67"/>
      <c r="C1" s="67"/>
      <c r="D1" s="67"/>
      <c r="E1" s="67"/>
      <c r="F1" s="67"/>
      <c r="G1" s="67"/>
      <c r="H1" s="68"/>
      <c r="I1" s="68"/>
    </row>
    <row r="2" spans="1:11" ht="29.25" customHeight="1">
      <c r="A2" s="69" t="s">
        <v>1</v>
      </c>
      <c r="B2" s="69"/>
      <c r="C2" s="69"/>
      <c r="D2" s="13">
        <v>2019</v>
      </c>
      <c r="E2" s="14">
        <v>2020</v>
      </c>
      <c r="F2" s="70">
        <v>2021</v>
      </c>
      <c r="G2" s="70"/>
      <c r="H2" s="71" t="s">
        <v>100</v>
      </c>
      <c r="I2" s="71"/>
      <c r="J2" s="71"/>
      <c r="K2" s="1" t="s">
        <v>68</v>
      </c>
    </row>
    <row r="3" spans="1:11" ht="39" customHeight="1">
      <c r="A3" s="72" t="s">
        <v>2</v>
      </c>
      <c r="B3" s="72"/>
      <c r="C3" s="15" t="s">
        <v>3</v>
      </c>
      <c r="D3" s="16" t="s">
        <v>99</v>
      </c>
      <c r="E3" s="16" t="s">
        <v>99</v>
      </c>
      <c r="F3" s="16" t="s">
        <v>95</v>
      </c>
      <c r="G3" s="16" t="s">
        <v>99</v>
      </c>
      <c r="H3" s="13" t="s">
        <v>4</v>
      </c>
      <c r="I3" s="13" t="s">
        <v>5</v>
      </c>
      <c r="J3" s="17">
        <v>2019</v>
      </c>
    </row>
    <row r="4" spans="1:11" ht="15.75">
      <c r="A4" s="2">
        <v>1</v>
      </c>
      <c r="B4" s="3" t="s">
        <v>6</v>
      </c>
      <c r="C4" s="4" t="s">
        <v>69</v>
      </c>
      <c r="D4" s="61">
        <v>1333.33</v>
      </c>
      <c r="E4" s="25">
        <v>1468</v>
      </c>
      <c r="F4" s="43">
        <v>1300</v>
      </c>
      <c r="G4" s="43">
        <v>1275</v>
      </c>
      <c r="H4" s="5">
        <f>+(G4-F4)/F4</f>
        <v>-1.9230769230769232E-2</v>
      </c>
      <c r="I4" s="5">
        <f>+((G4-E4)/E4)</f>
        <v>-0.13147138964577657</v>
      </c>
      <c r="J4" s="5">
        <f>+(G4-D4)/D4</f>
        <v>-4.3747609369023367E-2</v>
      </c>
    </row>
    <row r="5" spans="1:11" ht="15.75">
      <c r="A5" s="35">
        <v>2</v>
      </c>
      <c r="B5" s="36" t="s">
        <v>8</v>
      </c>
      <c r="C5" s="37" t="s">
        <v>9</v>
      </c>
      <c r="D5" s="62">
        <v>505</v>
      </c>
      <c r="E5" s="38">
        <v>498</v>
      </c>
      <c r="F5" s="44">
        <v>706.25</v>
      </c>
      <c r="G5" s="44">
        <v>858.35</v>
      </c>
      <c r="H5" s="5">
        <f t="shared" ref="H5:H35" si="0">+(G5-F5)/F5</f>
        <v>0.2153628318584071</v>
      </c>
      <c r="I5" s="85">
        <f t="shared" ref="I5:I35" si="1">+((G5-E5)/E5)</f>
        <v>0.72359437751004019</v>
      </c>
      <c r="J5" s="40">
        <f>+(G5-D5)/D5</f>
        <v>0.69970297029702977</v>
      </c>
    </row>
    <row r="6" spans="1:11" ht="15.75">
      <c r="A6" s="2">
        <v>3</v>
      </c>
      <c r="B6" s="3" t="s">
        <v>10</v>
      </c>
      <c r="C6" s="4" t="s">
        <v>70</v>
      </c>
      <c r="D6" s="63">
        <v>413.33</v>
      </c>
      <c r="E6" s="25">
        <v>663</v>
      </c>
      <c r="F6" s="43">
        <v>800</v>
      </c>
      <c r="G6" s="43">
        <v>790</v>
      </c>
      <c r="H6" s="5">
        <f t="shared" si="0"/>
        <v>-1.2500000000000001E-2</v>
      </c>
      <c r="I6" s="5">
        <f t="shared" si="1"/>
        <v>0.19155354449472098</v>
      </c>
      <c r="J6" s="48"/>
      <c r="K6" s="1" t="s">
        <v>68</v>
      </c>
    </row>
    <row r="7" spans="1:11" ht="15.75">
      <c r="A7" s="35">
        <v>4</v>
      </c>
      <c r="B7" s="36" t="s">
        <v>71</v>
      </c>
      <c r="C7" s="37" t="s">
        <v>72</v>
      </c>
      <c r="D7" s="50"/>
      <c r="E7" s="39"/>
      <c r="F7" s="44">
        <v>525</v>
      </c>
      <c r="G7" s="44">
        <v>518.25</v>
      </c>
      <c r="H7" s="5">
        <f t="shared" si="0"/>
        <v>-1.2857142857142857E-2</v>
      </c>
      <c r="I7" s="85"/>
      <c r="J7" s="40"/>
    </row>
    <row r="8" spans="1:11" ht="15.75">
      <c r="A8" s="2">
        <v>5</v>
      </c>
      <c r="B8" s="6" t="s">
        <v>12</v>
      </c>
      <c r="C8" s="7" t="s">
        <v>13</v>
      </c>
      <c r="D8" s="64">
        <v>685</v>
      </c>
      <c r="E8" s="25">
        <v>550</v>
      </c>
      <c r="F8" s="43">
        <v>1064</v>
      </c>
      <c r="G8" s="43">
        <v>1320</v>
      </c>
      <c r="H8" s="5">
        <f t="shared" si="0"/>
        <v>0.24060150375939848</v>
      </c>
      <c r="I8" s="5">
        <f t="shared" si="1"/>
        <v>1.4</v>
      </c>
      <c r="J8" s="5"/>
    </row>
    <row r="9" spans="1:11" ht="15.75">
      <c r="A9" s="35">
        <v>6</v>
      </c>
      <c r="B9" s="36" t="s">
        <v>14</v>
      </c>
      <c r="C9" s="37" t="s">
        <v>15</v>
      </c>
      <c r="D9" s="38">
        <v>355</v>
      </c>
      <c r="E9" s="38">
        <v>300</v>
      </c>
      <c r="F9" s="44">
        <v>328.57</v>
      </c>
      <c r="G9" s="44">
        <v>408.52</v>
      </c>
      <c r="H9" s="5">
        <f t="shared" si="0"/>
        <v>0.24332714490062998</v>
      </c>
      <c r="I9" s="85">
        <f t="shared" si="1"/>
        <v>0.3617333333333333</v>
      </c>
      <c r="J9" s="40">
        <f t="shared" ref="J9:J17" si="2">+(G9-D9)/D9</f>
        <v>0.15076056338028163</v>
      </c>
    </row>
    <row r="10" spans="1:11" ht="15.75">
      <c r="A10" s="2">
        <v>7</v>
      </c>
      <c r="B10" s="8" t="s">
        <v>16</v>
      </c>
      <c r="C10" s="4" t="s">
        <v>17</v>
      </c>
      <c r="D10" s="25">
        <v>625</v>
      </c>
      <c r="E10" s="25">
        <v>392</v>
      </c>
      <c r="F10" s="43">
        <v>712.86</v>
      </c>
      <c r="G10" s="43">
        <v>745</v>
      </c>
      <c r="H10" s="5">
        <f t="shared" si="0"/>
        <v>4.5085991639312047E-2</v>
      </c>
      <c r="I10" s="5">
        <f t="shared" si="1"/>
        <v>0.90051020408163263</v>
      </c>
      <c r="J10" s="5">
        <f t="shared" si="2"/>
        <v>0.192</v>
      </c>
    </row>
    <row r="11" spans="1:11" ht="15.75">
      <c r="A11" s="35">
        <v>8</v>
      </c>
      <c r="B11" s="36" t="s">
        <v>18</v>
      </c>
      <c r="C11" s="37" t="s">
        <v>19</v>
      </c>
      <c r="D11" s="38">
        <v>187.5</v>
      </c>
      <c r="E11" s="38">
        <v>211</v>
      </c>
      <c r="F11" s="44">
        <v>202.86</v>
      </c>
      <c r="G11" s="44">
        <v>261.43</v>
      </c>
      <c r="H11" s="5">
        <f t="shared" si="0"/>
        <v>0.28872128561569549</v>
      </c>
      <c r="I11" s="85">
        <f t="shared" si="1"/>
        <v>0.23900473933649291</v>
      </c>
      <c r="J11" s="40">
        <f t="shared" si="2"/>
        <v>0.39429333333333338</v>
      </c>
    </row>
    <row r="12" spans="1:11" ht="15.75">
      <c r="A12" s="2">
        <v>9</v>
      </c>
      <c r="B12" s="3" t="s">
        <v>20</v>
      </c>
      <c r="C12" s="4" t="s">
        <v>73</v>
      </c>
      <c r="D12" s="64">
        <v>578.75</v>
      </c>
      <c r="E12" s="25">
        <v>626</v>
      </c>
      <c r="F12" s="43">
        <v>650</v>
      </c>
      <c r="G12" s="43">
        <v>650</v>
      </c>
      <c r="H12" s="5">
        <f t="shared" si="0"/>
        <v>0</v>
      </c>
      <c r="I12" s="5">
        <f t="shared" si="1"/>
        <v>3.8338658146964855E-2</v>
      </c>
      <c r="J12" s="5"/>
    </row>
    <row r="13" spans="1:11" ht="15.75">
      <c r="A13" s="35">
        <v>10</v>
      </c>
      <c r="B13" s="36" t="s">
        <v>22</v>
      </c>
      <c r="C13" s="37" t="s">
        <v>23</v>
      </c>
      <c r="D13" s="38">
        <v>340</v>
      </c>
      <c r="E13" s="38">
        <v>360</v>
      </c>
      <c r="F13" s="44">
        <v>407.5</v>
      </c>
      <c r="G13" s="44">
        <v>463.33</v>
      </c>
      <c r="H13" s="5">
        <f t="shared" si="0"/>
        <v>0.13700613496932512</v>
      </c>
      <c r="I13" s="85">
        <f t="shared" si="1"/>
        <v>0.28702777777777772</v>
      </c>
      <c r="J13" s="40">
        <f t="shared" si="2"/>
        <v>0.36273529411764699</v>
      </c>
    </row>
    <row r="14" spans="1:11" ht="15.75">
      <c r="A14" s="2">
        <v>11</v>
      </c>
      <c r="B14" s="3" t="s">
        <v>24</v>
      </c>
      <c r="C14" s="4" t="s">
        <v>74</v>
      </c>
      <c r="D14" s="25">
        <v>333.33</v>
      </c>
      <c r="E14" s="25">
        <v>288</v>
      </c>
      <c r="F14" s="43">
        <v>350</v>
      </c>
      <c r="G14" s="43">
        <v>438.33</v>
      </c>
      <c r="H14" s="5">
        <f t="shared" si="0"/>
        <v>0.25237142857142852</v>
      </c>
      <c r="I14" s="5">
        <f t="shared" si="1"/>
        <v>0.52197916666666666</v>
      </c>
      <c r="J14" s="5">
        <f t="shared" si="2"/>
        <v>0.31500315003150031</v>
      </c>
    </row>
    <row r="15" spans="1:11" ht="15.75">
      <c r="A15" s="35">
        <v>12</v>
      </c>
      <c r="B15" s="36" t="s">
        <v>26</v>
      </c>
      <c r="C15" s="37" t="s">
        <v>27</v>
      </c>
      <c r="D15" s="49">
        <v>136.66999999999999</v>
      </c>
      <c r="E15" s="38"/>
      <c r="F15" s="44">
        <v>175</v>
      </c>
      <c r="G15" s="44">
        <v>187.5</v>
      </c>
      <c r="H15" s="5">
        <f t="shared" si="0"/>
        <v>7.1428571428571425E-2</v>
      </c>
      <c r="I15" s="85"/>
      <c r="J15" s="40">
        <f t="shared" si="2"/>
        <v>0.371917758103461</v>
      </c>
    </row>
    <row r="16" spans="1:11" ht="15.75">
      <c r="A16" s="2">
        <v>13</v>
      </c>
      <c r="B16" s="3" t="s">
        <v>28</v>
      </c>
      <c r="C16" s="4" t="s">
        <v>29</v>
      </c>
      <c r="D16" s="45">
        <v>225</v>
      </c>
      <c r="E16" s="25">
        <v>300</v>
      </c>
      <c r="F16" s="43">
        <v>258.363</v>
      </c>
      <c r="G16" s="43">
        <v>325</v>
      </c>
      <c r="H16" s="5">
        <f t="shared" si="0"/>
        <v>0.25792005821266978</v>
      </c>
      <c r="I16" s="5">
        <f t="shared" si="1"/>
        <v>8.3333333333333329E-2</v>
      </c>
      <c r="J16" s="5">
        <f t="shared" si="2"/>
        <v>0.44444444444444442</v>
      </c>
    </row>
    <row r="17" spans="1:10" ht="15.75">
      <c r="A17" s="35">
        <v>14</v>
      </c>
      <c r="B17" s="36" t="s">
        <v>30</v>
      </c>
      <c r="C17" s="37" t="s">
        <v>75</v>
      </c>
      <c r="D17" s="46">
        <v>223.33</v>
      </c>
      <c r="E17" s="38">
        <v>155</v>
      </c>
      <c r="F17" s="44">
        <v>277.5</v>
      </c>
      <c r="G17" s="44">
        <v>320</v>
      </c>
      <c r="H17" s="5">
        <f t="shared" si="0"/>
        <v>0.15315315315315314</v>
      </c>
      <c r="I17" s="85">
        <f t="shared" si="1"/>
        <v>1.064516129032258</v>
      </c>
      <c r="J17" s="40">
        <f t="shared" si="2"/>
        <v>0.43285720682398238</v>
      </c>
    </row>
    <row r="18" spans="1:10" ht="15.75">
      <c r="A18" s="2">
        <v>15</v>
      </c>
      <c r="B18" s="6" t="s">
        <v>32</v>
      </c>
      <c r="C18" s="4" t="s">
        <v>76</v>
      </c>
      <c r="D18" s="25">
        <v>1062.5</v>
      </c>
      <c r="E18" s="25">
        <v>889</v>
      </c>
      <c r="F18" s="43">
        <v>992.86</v>
      </c>
      <c r="G18" s="43">
        <v>950</v>
      </c>
      <c r="H18" s="5">
        <f t="shared" si="0"/>
        <v>-4.3168221098644335E-2</v>
      </c>
      <c r="I18" s="5">
        <f t="shared" si="1"/>
        <v>6.8616422947131606E-2</v>
      </c>
      <c r="J18" s="5">
        <f t="shared" ref="J18:J26" si="3">+(G18-D18)/D18</f>
        <v>-0.10588235294117647</v>
      </c>
    </row>
    <row r="19" spans="1:10" ht="15.75">
      <c r="A19" s="35">
        <v>16</v>
      </c>
      <c r="B19" s="36" t="s">
        <v>34</v>
      </c>
      <c r="C19" s="37" t="s">
        <v>35</v>
      </c>
      <c r="D19" s="38">
        <v>852.5</v>
      </c>
      <c r="E19" s="38">
        <v>600</v>
      </c>
      <c r="F19" s="44">
        <v>1329.17</v>
      </c>
      <c r="G19" s="44">
        <v>1425</v>
      </c>
      <c r="H19" s="5">
        <f t="shared" si="0"/>
        <v>7.2097624833542678E-2</v>
      </c>
      <c r="I19" s="85">
        <f t="shared" si="1"/>
        <v>1.375</v>
      </c>
      <c r="J19" s="40">
        <f t="shared" si="3"/>
        <v>0.67155425219941345</v>
      </c>
    </row>
    <row r="20" spans="1:10" ht="15.75">
      <c r="A20" s="2">
        <v>17</v>
      </c>
      <c r="B20" s="6" t="s">
        <v>36</v>
      </c>
      <c r="C20" s="4" t="s">
        <v>77</v>
      </c>
      <c r="D20" s="25">
        <v>257.5</v>
      </c>
      <c r="E20" s="25">
        <v>340</v>
      </c>
      <c r="F20" s="43">
        <v>323.33</v>
      </c>
      <c r="G20" s="43">
        <v>415</v>
      </c>
      <c r="H20" s="5">
        <f t="shared" si="0"/>
        <v>0.28351838678749269</v>
      </c>
      <c r="I20" s="5">
        <f t="shared" si="1"/>
        <v>0.22058823529411764</v>
      </c>
      <c r="J20" s="5">
        <f t="shared" si="3"/>
        <v>0.61165048543689315</v>
      </c>
    </row>
    <row r="21" spans="1:10" ht="15.75">
      <c r="A21" s="35">
        <v>18</v>
      </c>
      <c r="B21" s="36" t="s">
        <v>38</v>
      </c>
      <c r="C21" s="37" t="s">
        <v>78</v>
      </c>
      <c r="D21" s="38">
        <v>374</v>
      </c>
      <c r="E21" s="38">
        <v>347</v>
      </c>
      <c r="F21" s="44">
        <v>345</v>
      </c>
      <c r="G21" s="44">
        <v>416</v>
      </c>
      <c r="H21" s="5">
        <f t="shared" si="0"/>
        <v>0.20579710144927535</v>
      </c>
      <c r="I21" s="85">
        <f t="shared" si="1"/>
        <v>0.19884726224783861</v>
      </c>
      <c r="J21" s="40">
        <f t="shared" si="3"/>
        <v>0.11229946524064172</v>
      </c>
    </row>
    <row r="22" spans="1:10" ht="15.75">
      <c r="A22" s="2">
        <v>19</v>
      </c>
      <c r="B22" s="6" t="s">
        <v>40</v>
      </c>
      <c r="C22" s="4" t="s">
        <v>79</v>
      </c>
      <c r="D22" s="25">
        <v>581.25</v>
      </c>
      <c r="E22" s="25">
        <v>550</v>
      </c>
      <c r="F22" s="43">
        <v>733.33</v>
      </c>
      <c r="G22" s="43">
        <v>737.5</v>
      </c>
      <c r="H22" s="5">
        <f t="shared" si="0"/>
        <v>5.6863894835885061E-3</v>
      </c>
      <c r="I22" s="5">
        <f t="shared" si="1"/>
        <v>0.34090909090909088</v>
      </c>
      <c r="J22" s="5">
        <f t="shared" si="3"/>
        <v>0.26881720430107525</v>
      </c>
    </row>
    <row r="23" spans="1:10" ht="15.75">
      <c r="A23" s="35">
        <v>20</v>
      </c>
      <c r="B23" s="36" t="s">
        <v>42</v>
      </c>
      <c r="C23" s="42" t="s">
        <v>43</v>
      </c>
      <c r="D23" s="38">
        <v>286</v>
      </c>
      <c r="E23" s="38">
        <v>318</v>
      </c>
      <c r="F23" s="44">
        <v>331.67</v>
      </c>
      <c r="G23" s="44">
        <v>376</v>
      </c>
      <c r="H23" s="5">
        <f t="shared" si="0"/>
        <v>0.13365694817137511</v>
      </c>
      <c r="I23" s="85">
        <f t="shared" si="1"/>
        <v>0.18238993710691823</v>
      </c>
      <c r="J23" s="40">
        <f t="shared" si="3"/>
        <v>0.31468531468531469</v>
      </c>
    </row>
    <row r="24" spans="1:10" ht="15.75">
      <c r="A24" s="2">
        <v>21</v>
      </c>
      <c r="B24" s="6" t="s">
        <v>44</v>
      </c>
      <c r="C24" s="4" t="s">
        <v>80</v>
      </c>
      <c r="D24" s="25">
        <v>600</v>
      </c>
      <c r="E24" s="25">
        <v>400</v>
      </c>
      <c r="F24" s="43">
        <v>500</v>
      </c>
      <c r="G24" s="43">
        <v>542.86</v>
      </c>
      <c r="H24" s="5">
        <f t="shared" si="0"/>
        <v>8.5720000000000032E-2</v>
      </c>
      <c r="I24" s="5">
        <f t="shared" si="1"/>
        <v>0.35715000000000002</v>
      </c>
      <c r="J24" s="5">
        <f t="shared" si="3"/>
        <v>-9.5233333333333309E-2</v>
      </c>
    </row>
    <row r="25" spans="1:10" ht="15.75">
      <c r="A25" s="35">
        <v>22</v>
      </c>
      <c r="B25" s="36" t="s">
        <v>46</v>
      </c>
      <c r="C25" s="37" t="s">
        <v>47</v>
      </c>
      <c r="D25" s="38">
        <v>410</v>
      </c>
      <c r="E25" s="38">
        <v>316</v>
      </c>
      <c r="F25" s="44">
        <v>520.83000000000004</v>
      </c>
      <c r="G25" s="44">
        <v>580</v>
      </c>
      <c r="H25" s="5">
        <f t="shared" si="0"/>
        <v>0.11360712708561325</v>
      </c>
      <c r="I25" s="85">
        <f t="shared" si="1"/>
        <v>0.83544303797468356</v>
      </c>
      <c r="J25" s="40">
        <f t="shared" si="3"/>
        <v>0.41463414634146339</v>
      </c>
    </row>
    <row r="26" spans="1:10" ht="15.75">
      <c r="A26" s="2">
        <v>23</v>
      </c>
      <c r="B26" s="6" t="s">
        <v>48</v>
      </c>
      <c r="C26" s="4" t="s">
        <v>81</v>
      </c>
      <c r="D26" s="64">
        <v>825</v>
      </c>
      <c r="E26" s="25"/>
      <c r="F26" s="43">
        <v>883.33</v>
      </c>
      <c r="G26" s="43">
        <v>883.33</v>
      </c>
      <c r="H26" s="5">
        <f t="shared" si="0"/>
        <v>0</v>
      </c>
      <c r="I26" s="5"/>
      <c r="J26" s="48">
        <f t="shared" si="3"/>
        <v>7.0703030303030351E-2</v>
      </c>
    </row>
    <row r="27" spans="1:10" ht="15.75">
      <c r="A27" s="35">
        <v>24</v>
      </c>
      <c r="B27" s="36" t="s">
        <v>50</v>
      </c>
      <c r="C27" s="37" t="s">
        <v>82</v>
      </c>
      <c r="D27" s="38">
        <v>565</v>
      </c>
      <c r="E27" s="38">
        <v>520</v>
      </c>
      <c r="F27" s="44">
        <v>625</v>
      </c>
      <c r="G27" s="44">
        <v>686.25</v>
      </c>
      <c r="H27" s="5">
        <f t="shared" si="0"/>
        <v>9.8000000000000004E-2</v>
      </c>
      <c r="I27" s="85">
        <f t="shared" si="1"/>
        <v>0.31971153846153844</v>
      </c>
      <c r="J27" s="85">
        <f t="shared" ref="J27:J28" si="4">+(G27-D27)/D27</f>
        <v>0.21460176991150443</v>
      </c>
    </row>
    <row r="28" spans="1:10" ht="15.75">
      <c r="A28" s="2">
        <v>25</v>
      </c>
      <c r="B28" s="6" t="s">
        <v>52</v>
      </c>
      <c r="C28" s="4" t="s">
        <v>83</v>
      </c>
      <c r="D28" s="25">
        <v>245.83</v>
      </c>
      <c r="E28" s="25">
        <v>232</v>
      </c>
      <c r="F28" s="43">
        <v>402.14</v>
      </c>
      <c r="G28" s="43">
        <v>464.17</v>
      </c>
      <c r="H28" s="5">
        <f t="shared" si="0"/>
        <v>0.1542497637638634</v>
      </c>
      <c r="I28" s="5">
        <f t="shared" si="1"/>
        <v>1.0007327586206898</v>
      </c>
      <c r="J28" s="48">
        <f t="shared" si="4"/>
        <v>0.88817475491193099</v>
      </c>
    </row>
    <row r="29" spans="1:10" ht="15.75">
      <c r="A29" s="35">
        <v>26</v>
      </c>
      <c r="B29" s="36" t="s">
        <v>52</v>
      </c>
      <c r="C29" s="37" t="s">
        <v>84</v>
      </c>
      <c r="D29" s="41"/>
      <c r="E29" s="39"/>
      <c r="F29" s="44">
        <v>333.33</v>
      </c>
      <c r="G29" s="44">
        <v>408.33</v>
      </c>
      <c r="H29" s="5">
        <f t="shared" si="0"/>
        <v>0.22500225002250024</v>
      </c>
      <c r="I29" s="85"/>
      <c r="J29" s="40"/>
    </row>
    <row r="30" spans="1:10" ht="15.75">
      <c r="A30" s="2">
        <v>27</v>
      </c>
      <c r="B30" s="6" t="s">
        <v>54</v>
      </c>
      <c r="C30" s="4" t="s">
        <v>85</v>
      </c>
      <c r="D30" s="25">
        <v>325.60000000000002</v>
      </c>
      <c r="E30" s="25">
        <v>270</v>
      </c>
      <c r="F30" s="43">
        <v>405.83</v>
      </c>
      <c r="G30" s="43">
        <v>494</v>
      </c>
      <c r="H30" s="5">
        <f t="shared" si="0"/>
        <v>0.21725845797501422</v>
      </c>
      <c r="I30" s="5">
        <f t="shared" si="1"/>
        <v>0.82962962962962961</v>
      </c>
      <c r="J30" s="48">
        <f t="shared" ref="J30:J35" si="5">+(G30-D30)/D30</f>
        <v>0.51719901719901706</v>
      </c>
    </row>
    <row r="31" spans="1:10" ht="15.75">
      <c r="A31" s="35">
        <v>28</v>
      </c>
      <c r="B31" s="36" t="s">
        <v>56</v>
      </c>
      <c r="C31" s="37" t="s">
        <v>86</v>
      </c>
      <c r="D31" s="38">
        <v>326</v>
      </c>
      <c r="E31" s="38">
        <v>370</v>
      </c>
      <c r="F31" s="44">
        <v>485</v>
      </c>
      <c r="G31" s="44">
        <v>557.14</v>
      </c>
      <c r="H31" s="5">
        <f t="shared" si="0"/>
        <v>0.14874226804123708</v>
      </c>
      <c r="I31" s="5">
        <f t="shared" si="1"/>
        <v>0.50578378378378375</v>
      </c>
      <c r="J31" s="40">
        <f t="shared" si="5"/>
        <v>0.70901840490797541</v>
      </c>
    </row>
    <row r="32" spans="1:10" ht="15.75">
      <c r="A32" s="2">
        <v>29</v>
      </c>
      <c r="B32" s="6" t="s">
        <v>58</v>
      </c>
      <c r="C32" s="4" t="s">
        <v>59</v>
      </c>
      <c r="D32" s="25">
        <v>162</v>
      </c>
      <c r="E32" s="25">
        <v>106</v>
      </c>
      <c r="F32" s="43">
        <v>89.29</v>
      </c>
      <c r="G32" s="43">
        <v>142.5</v>
      </c>
      <c r="H32" s="5">
        <f t="shared" si="0"/>
        <v>0.59592339567700736</v>
      </c>
      <c r="I32" s="5">
        <f t="shared" si="1"/>
        <v>0.34433962264150941</v>
      </c>
      <c r="J32" s="48">
        <f t="shared" si="5"/>
        <v>-0.12037037037037036</v>
      </c>
    </row>
    <row r="33" spans="1:10" ht="15.75">
      <c r="A33" s="35">
        <v>30</v>
      </c>
      <c r="B33" s="36" t="s">
        <v>60</v>
      </c>
      <c r="C33" s="37" t="s">
        <v>87</v>
      </c>
      <c r="D33" s="65">
        <v>840</v>
      </c>
      <c r="E33" s="38">
        <v>445</v>
      </c>
      <c r="F33" s="44">
        <v>955</v>
      </c>
      <c r="G33" s="44">
        <v>1015</v>
      </c>
      <c r="H33" s="5">
        <f t="shared" si="0"/>
        <v>6.2827225130890049E-2</v>
      </c>
      <c r="I33" s="85">
        <f t="shared" si="1"/>
        <v>1.2808988764044944</v>
      </c>
      <c r="J33" s="40">
        <f t="shared" si="5"/>
        <v>0.20833333333333334</v>
      </c>
    </row>
    <row r="34" spans="1:10" ht="15.75">
      <c r="A34" s="2">
        <v>31</v>
      </c>
      <c r="B34" s="6" t="s">
        <v>88</v>
      </c>
      <c r="C34" s="4" t="s">
        <v>89</v>
      </c>
      <c r="D34" s="25">
        <v>450</v>
      </c>
      <c r="E34" s="25"/>
      <c r="F34" s="43">
        <v>750</v>
      </c>
      <c r="G34" s="43">
        <v>787.5</v>
      </c>
      <c r="H34" s="5">
        <f t="shared" si="0"/>
        <v>0.05</v>
      </c>
      <c r="I34" s="5"/>
      <c r="J34" s="48">
        <f t="shared" si="5"/>
        <v>0.75</v>
      </c>
    </row>
    <row r="35" spans="1:10" ht="15.75">
      <c r="A35" s="35">
        <v>32</v>
      </c>
      <c r="B35" s="36" t="s">
        <v>63</v>
      </c>
      <c r="C35" s="37" t="s">
        <v>90</v>
      </c>
      <c r="D35" s="38">
        <v>356.67</v>
      </c>
      <c r="E35" s="38">
        <v>365</v>
      </c>
      <c r="F35" s="44">
        <v>383.33</v>
      </c>
      <c r="G35" s="44">
        <v>350</v>
      </c>
      <c r="H35" s="5">
        <f t="shared" si="0"/>
        <v>-8.6948582161583979E-2</v>
      </c>
      <c r="I35" s="85">
        <f t="shared" si="1"/>
        <v>-4.1095890410958902E-2</v>
      </c>
      <c r="J35" s="40">
        <f t="shared" si="5"/>
        <v>-1.8700759805983166E-2</v>
      </c>
    </row>
    <row r="36" spans="1:10" ht="15.75">
      <c r="A36" s="9" t="s">
        <v>91</v>
      </c>
      <c r="B36" s="9"/>
      <c r="C36" s="9"/>
      <c r="D36" s="9"/>
      <c r="E36" s="9"/>
      <c r="F36" s="10"/>
      <c r="G36" s="11"/>
      <c r="H36" s="10"/>
      <c r="I36" s="10"/>
      <c r="J36" s="12"/>
    </row>
    <row r="37" spans="1:10">
      <c r="A37" s="1" t="s">
        <v>94</v>
      </c>
      <c r="J37" s="12"/>
    </row>
  </sheetData>
  <mergeCells count="5">
    <mergeCell ref="A1:I1"/>
    <mergeCell ref="A2:C2"/>
    <mergeCell ref="F2:G2"/>
    <mergeCell ref="H2:J2"/>
    <mergeCell ref="A3:B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workbookViewId="0">
      <selection activeCell="I15" sqref="I15"/>
    </sheetView>
  </sheetViews>
  <sheetFormatPr defaultRowHeight="15"/>
  <cols>
    <col min="1" max="1" width="4" customWidth="1"/>
    <col min="2" max="2" width="15.140625" customWidth="1"/>
    <col min="3" max="3" width="16.7109375" customWidth="1"/>
    <col min="4" max="4" width="11.85546875" customWidth="1"/>
    <col min="5" max="5" width="11.42578125" customWidth="1"/>
    <col min="6" max="6" width="11.85546875" customWidth="1"/>
    <col min="7" max="7" width="12.42578125" customWidth="1"/>
    <col min="8" max="8" width="9" customWidth="1"/>
    <col min="9" max="9" width="9.7109375" customWidth="1"/>
    <col min="10" max="10" width="9.5703125" customWidth="1"/>
  </cols>
  <sheetData>
    <row r="1" spans="1:10" ht="17.25" thickBot="1">
      <c r="A1" s="73" t="s">
        <v>0</v>
      </c>
      <c r="B1" s="74"/>
      <c r="C1" s="74"/>
      <c r="D1" s="74"/>
      <c r="E1" s="74"/>
      <c r="F1" s="74"/>
      <c r="G1" s="74"/>
      <c r="H1" s="74"/>
      <c r="I1" s="74"/>
      <c r="J1" s="74"/>
    </row>
    <row r="2" spans="1:10" ht="60.75" customHeight="1">
      <c r="A2" s="75" t="s">
        <v>1</v>
      </c>
      <c r="B2" s="76"/>
      <c r="C2" s="77"/>
      <c r="D2" s="26">
        <v>2019</v>
      </c>
      <c r="E2" s="26">
        <v>2020</v>
      </c>
      <c r="F2" s="78">
        <v>2021</v>
      </c>
      <c r="G2" s="79"/>
      <c r="H2" s="80" t="s">
        <v>97</v>
      </c>
      <c r="I2" s="81"/>
      <c r="J2" s="82"/>
    </row>
    <row r="3" spans="1:10" ht="56.25" customHeight="1">
      <c r="A3" s="83" t="s">
        <v>2</v>
      </c>
      <c r="B3" s="84"/>
      <c r="C3" s="27" t="s">
        <v>3</v>
      </c>
      <c r="D3" s="28" t="s">
        <v>98</v>
      </c>
      <c r="E3" s="28" t="s">
        <v>98</v>
      </c>
      <c r="F3" s="28" t="s">
        <v>96</v>
      </c>
      <c r="G3" s="28" t="s">
        <v>98</v>
      </c>
      <c r="H3" s="28" t="s">
        <v>4</v>
      </c>
      <c r="I3" s="28" t="s">
        <v>5</v>
      </c>
      <c r="J3" s="29">
        <v>2019</v>
      </c>
    </row>
    <row r="4" spans="1:10" ht="15.75">
      <c r="A4" s="21">
        <v>1</v>
      </c>
      <c r="B4" s="23" t="s">
        <v>6</v>
      </c>
      <c r="C4" s="22" t="s">
        <v>7</v>
      </c>
      <c r="D4" s="51">
        <v>1417.5</v>
      </c>
      <c r="E4" s="51">
        <v>1600</v>
      </c>
      <c r="F4" s="52">
        <v>2356.67</v>
      </c>
      <c r="G4" s="52">
        <v>2490</v>
      </c>
      <c r="H4" s="53">
        <f>+(G4-F4)/F4</f>
        <v>5.6575591830846032E-2</v>
      </c>
      <c r="I4" s="53">
        <f t="shared" ref="I4:I33" si="0">+((G4-E4)/E4)</f>
        <v>0.55625000000000002</v>
      </c>
      <c r="J4" s="54">
        <f>+(G4-D4)/D4</f>
        <v>0.75661375661375663</v>
      </c>
    </row>
    <row r="5" spans="1:10" ht="15.75">
      <c r="A5" s="18">
        <v>2</v>
      </c>
      <c r="B5" s="19" t="s">
        <v>8</v>
      </c>
      <c r="C5" s="20" t="s">
        <v>9</v>
      </c>
      <c r="D5" s="55">
        <v>975</v>
      </c>
      <c r="E5" s="55">
        <v>1140</v>
      </c>
      <c r="F5" s="56">
        <v>1466.67</v>
      </c>
      <c r="G5" s="56">
        <v>1590</v>
      </c>
      <c r="H5" s="57">
        <f t="shared" ref="H5:H32" si="1">+(G5-F5)/F5</f>
        <v>8.4088445253533456E-2</v>
      </c>
      <c r="I5" s="57">
        <f t="shared" si="0"/>
        <v>0.39473684210526316</v>
      </c>
      <c r="J5" s="58">
        <f t="shared" ref="J5:J33" si="2">+(G5-D5)/D5</f>
        <v>0.63076923076923075</v>
      </c>
    </row>
    <row r="6" spans="1:10" ht="15.75">
      <c r="A6" s="21">
        <v>3</v>
      </c>
      <c r="B6" s="23" t="s">
        <v>10</v>
      </c>
      <c r="C6" s="22" t="s">
        <v>11</v>
      </c>
      <c r="D6" s="51">
        <v>740</v>
      </c>
      <c r="E6" s="51">
        <v>1140</v>
      </c>
      <c r="F6" s="52">
        <v>1335</v>
      </c>
      <c r="G6" s="52">
        <v>1350</v>
      </c>
      <c r="H6" s="53">
        <f t="shared" si="1"/>
        <v>1.1235955056179775E-2</v>
      </c>
      <c r="I6" s="53">
        <f t="shared" si="0"/>
        <v>0.18421052631578946</v>
      </c>
      <c r="J6" s="54">
        <f t="shared" si="2"/>
        <v>0.82432432432432434</v>
      </c>
    </row>
    <row r="7" spans="1:10" ht="15.75">
      <c r="A7" s="18">
        <v>4</v>
      </c>
      <c r="B7" s="19" t="s">
        <v>12</v>
      </c>
      <c r="C7" s="20" t="s">
        <v>13</v>
      </c>
      <c r="D7" s="55">
        <v>1132.5</v>
      </c>
      <c r="E7" s="55">
        <v>1220</v>
      </c>
      <c r="F7" s="56">
        <v>1746</v>
      </c>
      <c r="G7" s="56">
        <v>1847.5</v>
      </c>
      <c r="H7" s="57">
        <f t="shared" si="1"/>
        <v>5.8132875143184423E-2</v>
      </c>
      <c r="I7" s="57">
        <f t="shared" si="0"/>
        <v>0.51434426229508201</v>
      </c>
      <c r="J7" s="58">
        <f t="shared" si="2"/>
        <v>0.63134657836644592</v>
      </c>
    </row>
    <row r="8" spans="1:10" ht="15.75">
      <c r="A8" s="21">
        <v>5</v>
      </c>
      <c r="B8" s="23" t="s">
        <v>14</v>
      </c>
      <c r="C8" s="22" t="s">
        <v>15</v>
      </c>
      <c r="D8" s="51">
        <v>810</v>
      </c>
      <c r="E8" s="51">
        <v>658.59</v>
      </c>
      <c r="F8" s="52">
        <v>846.67</v>
      </c>
      <c r="G8" s="52">
        <v>890</v>
      </c>
      <c r="H8" s="53">
        <f t="shared" si="1"/>
        <v>5.1176963870221033E-2</v>
      </c>
      <c r="I8" s="53">
        <f t="shared" si="0"/>
        <v>0.35137187020756461</v>
      </c>
      <c r="J8" s="54">
        <f t="shared" si="2"/>
        <v>9.8765432098765427E-2</v>
      </c>
    </row>
    <row r="9" spans="1:10" ht="15.75">
      <c r="A9" s="18">
        <v>6</v>
      </c>
      <c r="B9" s="19" t="s">
        <v>16</v>
      </c>
      <c r="C9" s="20" t="s">
        <v>17</v>
      </c>
      <c r="D9" s="55">
        <v>1058.17</v>
      </c>
      <c r="E9" s="55">
        <v>930</v>
      </c>
      <c r="F9" s="56">
        <v>1320</v>
      </c>
      <c r="G9" s="56">
        <v>1406</v>
      </c>
      <c r="H9" s="57">
        <f t="shared" si="1"/>
        <v>6.5151515151515155E-2</v>
      </c>
      <c r="I9" s="57">
        <f t="shared" si="0"/>
        <v>0.51182795698924732</v>
      </c>
      <c r="J9" s="58">
        <f t="shared" si="2"/>
        <v>0.32870899760907973</v>
      </c>
    </row>
    <row r="10" spans="1:10" ht="15.75">
      <c r="A10" s="21">
        <v>7</v>
      </c>
      <c r="B10" s="23" t="s">
        <v>18</v>
      </c>
      <c r="C10" s="22" t="s">
        <v>19</v>
      </c>
      <c r="D10" s="51">
        <v>272</v>
      </c>
      <c r="E10" s="51">
        <v>280</v>
      </c>
      <c r="F10" s="52">
        <v>310</v>
      </c>
      <c r="G10" s="52">
        <v>340</v>
      </c>
      <c r="H10" s="53">
        <f t="shared" si="1"/>
        <v>9.6774193548387094E-2</v>
      </c>
      <c r="I10" s="53">
        <f t="shared" si="0"/>
        <v>0.21428571428571427</v>
      </c>
      <c r="J10" s="54">
        <f t="shared" si="2"/>
        <v>0.25</v>
      </c>
    </row>
    <row r="11" spans="1:10" ht="15.75">
      <c r="A11" s="18">
        <v>8</v>
      </c>
      <c r="B11" s="19" t="s">
        <v>20</v>
      </c>
      <c r="C11" s="20" t="s">
        <v>21</v>
      </c>
      <c r="D11" s="55">
        <v>880</v>
      </c>
      <c r="E11" s="55">
        <v>880</v>
      </c>
      <c r="F11" s="56"/>
      <c r="G11" s="56">
        <v>1180</v>
      </c>
      <c r="H11" s="57"/>
      <c r="I11" s="57">
        <f t="shared" si="0"/>
        <v>0.34090909090909088</v>
      </c>
      <c r="J11" s="58">
        <f t="shared" si="2"/>
        <v>0.34090909090909088</v>
      </c>
    </row>
    <row r="12" spans="1:10" ht="15.75">
      <c r="A12" s="21">
        <v>9</v>
      </c>
      <c r="B12" s="23" t="s">
        <v>22</v>
      </c>
      <c r="C12" s="22" t="s">
        <v>23</v>
      </c>
      <c r="D12" s="51">
        <v>450</v>
      </c>
      <c r="E12" s="51">
        <v>450</v>
      </c>
      <c r="F12" s="52">
        <v>580</v>
      </c>
      <c r="G12" s="52">
        <v>600</v>
      </c>
      <c r="H12" s="53">
        <f t="shared" si="1"/>
        <v>3.4482758620689655E-2</v>
      </c>
      <c r="I12" s="53">
        <f t="shared" si="0"/>
        <v>0.33333333333333331</v>
      </c>
      <c r="J12" s="54">
        <f t="shared" si="2"/>
        <v>0.33333333333333331</v>
      </c>
    </row>
    <row r="13" spans="1:10" ht="15.75">
      <c r="A13" s="18">
        <v>10</v>
      </c>
      <c r="B13" s="19" t="s">
        <v>24</v>
      </c>
      <c r="C13" s="20" t="s">
        <v>25</v>
      </c>
      <c r="D13" s="55">
        <v>404</v>
      </c>
      <c r="E13" s="55">
        <v>440</v>
      </c>
      <c r="F13" s="56">
        <v>593.33000000000004</v>
      </c>
      <c r="G13" s="56">
        <v>633.75</v>
      </c>
      <c r="H13" s="57">
        <f t="shared" si="1"/>
        <v>6.812397822459669E-2</v>
      </c>
      <c r="I13" s="57">
        <f t="shared" si="0"/>
        <v>0.44034090909090912</v>
      </c>
      <c r="J13" s="58">
        <f t="shared" si="2"/>
        <v>0.56868811881188119</v>
      </c>
    </row>
    <row r="14" spans="1:10" ht="15.75">
      <c r="A14" s="21">
        <v>11</v>
      </c>
      <c r="B14" s="23" t="s">
        <v>26</v>
      </c>
      <c r="C14" s="22" t="s">
        <v>27</v>
      </c>
      <c r="D14" s="51">
        <v>160</v>
      </c>
      <c r="E14" s="51"/>
      <c r="F14" s="52"/>
      <c r="G14" s="52"/>
      <c r="H14" s="53"/>
      <c r="I14" s="53"/>
      <c r="J14" s="54"/>
    </row>
    <row r="15" spans="1:10" ht="15.75">
      <c r="A15" s="18">
        <v>12</v>
      </c>
      <c r="B15" s="19" t="s">
        <v>28</v>
      </c>
      <c r="C15" s="20" t="s">
        <v>29</v>
      </c>
      <c r="D15" s="55" t="s">
        <v>66</v>
      </c>
      <c r="E15" s="55"/>
      <c r="F15" s="56"/>
      <c r="G15" s="56"/>
      <c r="H15" s="57"/>
      <c r="I15" s="57"/>
      <c r="J15" s="58"/>
    </row>
    <row r="16" spans="1:10" ht="15.75">
      <c r="A16" s="21">
        <v>13</v>
      </c>
      <c r="B16" s="23" t="s">
        <v>30</v>
      </c>
      <c r="C16" s="22" t="s">
        <v>31</v>
      </c>
      <c r="D16" s="51">
        <v>350</v>
      </c>
      <c r="E16" s="51">
        <v>300</v>
      </c>
      <c r="F16" s="52"/>
      <c r="G16" s="52">
        <v>450</v>
      </c>
      <c r="H16" s="53"/>
      <c r="I16" s="53">
        <f t="shared" si="0"/>
        <v>0.5</v>
      </c>
      <c r="J16" s="54"/>
    </row>
    <row r="17" spans="1:10" ht="15.75">
      <c r="A17" s="18">
        <v>14</v>
      </c>
      <c r="B17" s="30" t="s">
        <v>32</v>
      </c>
      <c r="C17" s="20" t="s">
        <v>33</v>
      </c>
      <c r="D17" s="55">
        <v>1428</v>
      </c>
      <c r="E17" s="55">
        <v>1120</v>
      </c>
      <c r="F17" s="56">
        <v>1316.25</v>
      </c>
      <c r="G17" s="56">
        <v>1290</v>
      </c>
      <c r="H17" s="57">
        <f t="shared" si="1"/>
        <v>-1.9943019943019943E-2</v>
      </c>
      <c r="I17" s="57">
        <f t="shared" si="0"/>
        <v>0.15178571428571427</v>
      </c>
      <c r="J17" s="58">
        <f t="shared" si="2"/>
        <v>-9.6638655462184878E-2</v>
      </c>
    </row>
    <row r="18" spans="1:10" ht="15.75">
      <c r="A18" s="21">
        <v>15</v>
      </c>
      <c r="B18" s="23" t="s">
        <v>34</v>
      </c>
      <c r="C18" s="22" t="s">
        <v>35</v>
      </c>
      <c r="D18" s="51">
        <v>1050</v>
      </c>
      <c r="E18" s="51">
        <v>880</v>
      </c>
      <c r="F18" s="52">
        <v>1800</v>
      </c>
      <c r="G18" s="52">
        <v>1890</v>
      </c>
      <c r="H18" s="53">
        <f t="shared" si="1"/>
        <v>0.05</v>
      </c>
      <c r="I18" s="53">
        <f t="shared" si="0"/>
        <v>1.1477272727272727</v>
      </c>
      <c r="J18" s="54">
        <f t="shared" si="2"/>
        <v>0.8</v>
      </c>
    </row>
    <row r="19" spans="1:10" ht="15.75">
      <c r="A19" s="18">
        <v>16</v>
      </c>
      <c r="B19" s="19" t="s">
        <v>36</v>
      </c>
      <c r="C19" s="20" t="s">
        <v>37</v>
      </c>
      <c r="D19" s="55">
        <v>400</v>
      </c>
      <c r="E19" s="55">
        <v>450</v>
      </c>
      <c r="F19" s="56"/>
      <c r="G19" s="56"/>
      <c r="H19" s="57"/>
      <c r="I19" s="57"/>
      <c r="J19" s="58"/>
    </row>
    <row r="20" spans="1:10" ht="15.75">
      <c r="A20" s="21">
        <v>17</v>
      </c>
      <c r="B20" s="23" t="s">
        <v>38</v>
      </c>
      <c r="C20" s="22" t="s">
        <v>39</v>
      </c>
      <c r="D20" s="51">
        <v>480</v>
      </c>
      <c r="E20" s="51">
        <v>400</v>
      </c>
      <c r="F20" s="52">
        <v>586.66999999999996</v>
      </c>
      <c r="G20" s="52">
        <v>603.33000000000004</v>
      </c>
      <c r="H20" s="53">
        <f t="shared" si="1"/>
        <v>2.8397565922921034E-2</v>
      </c>
      <c r="I20" s="53">
        <f t="shared" si="0"/>
        <v>0.50832500000000014</v>
      </c>
      <c r="J20" s="54">
        <f t="shared" si="2"/>
        <v>0.2569375000000001</v>
      </c>
    </row>
    <row r="21" spans="1:10" ht="15.75">
      <c r="A21" s="18">
        <v>18</v>
      </c>
      <c r="B21" s="19" t="s">
        <v>40</v>
      </c>
      <c r="C21" s="31" t="s">
        <v>41</v>
      </c>
      <c r="D21" s="59">
        <v>698</v>
      </c>
      <c r="E21" s="55">
        <v>700</v>
      </c>
      <c r="F21" s="56"/>
      <c r="G21" s="56"/>
      <c r="H21" s="57"/>
      <c r="I21" s="57"/>
      <c r="J21" s="58"/>
    </row>
    <row r="22" spans="1:10" ht="15.75">
      <c r="A22" s="21">
        <v>19</v>
      </c>
      <c r="B22" s="23" t="s">
        <v>42</v>
      </c>
      <c r="C22" s="22" t="s">
        <v>43</v>
      </c>
      <c r="D22" s="51">
        <v>348.33</v>
      </c>
      <c r="E22" s="51">
        <v>380</v>
      </c>
      <c r="F22" s="52">
        <v>535</v>
      </c>
      <c r="G22" s="52">
        <v>610</v>
      </c>
      <c r="H22" s="53">
        <f t="shared" si="1"/>
        <v>0.14018691588785046</v>
      </c>
      <c r="I22" s="53">
        <f t="shared" si="0"/>
        <v>0.60526315789473684</v>
      </c>
      <c r="J22" s="54">
        <f t="shared" si="2"/>
        <v>0.75121293026727531</v>
      </c>
    </row>
    <row r="23" spans="1:10" ht="15.75">
      <c r="A23" s="18">
        <v>20</v>
      </c>
      <c r="B23" s="19" t="s">
        <v>44</v>
      </c>
      <c r="C23" s="20" t="s">
        <v>45</v>
      </c>
      <c r="D23" s="55">
        <v>700</v>
      </c>
      <c r="E23" s="55">
        <v>494.1</v>
      </c>
      <c r="F23" s="56">
        <v>780</v>
      </c>
      <c r="G23" s="56"/>
      <c r="H23" s="57"/>
      <c r="I23" s="57"/>
      <c r="J23" s="58"/>
    </row>
    <row r="24" spans="1:10" ht="15.75">
      <c r="A24" s="21">
        <v>21</v>
      </c>
      <c r="B24" s="23" t="s">
        <v>46</v>
      </c>
      <c r="C24" s="22" t="s">
        <v>47</v>
      </c>
      <c r="D24" s="51">
        <v>580</v>
      </c>
      <c r="E24" s="51">
        <v>430.4</v>
      </c>
      <c r="F24" s="52">
        <v>640</v>
      </c>
      <c r="G24" s="52"/>
      <c r="H24" s="53"/>
      <c r="I24" s="53"/>
      <c r="J24" s="54"/>
    </row>
    <row r="25" spans="1:10" ht="15.75">
      <c r="A25" s="18">
        <v>22</v>
      </c>
      <c r="B25" s="19" t="s">
        <v>48</v>
      </c>
      <c r="C25" s="20" t="s">
        <v>49</v>
      </c>
      <c r="D25" s="55">
        <v>1120</v>
      </c>
      <c r="E25" s="55"/>
      <c r="F25" s="56">
        <v>1160</v>
      </c>
      <c r="G25" s="56">
        <v>1210</v>
      </c>
      <c r="H25" s="57">
        <f t="shared" si="1"/>
        <v>4.3103448275862072E-2</v>
      </c>
      <c r="I25" s="57"/>
      <c r="J25" s="58"/>
    </row>
    <row r="26" spans="1:10" ht="15.75">
      <c r="A26" s="21">
        <v>23</v>
      </c>
      <c r="B26" s="23" t="s">
        <v>50</v>
      </c>
      <c r="C26" s="22" t="s">
        <v>51</v>
      </c>
      <c r="D26" s="51">
        <v>747.5</v>
      </c>
      <c r="E26" s="51">
        <v>640.16999999999996</v>
      </c>
      <c r="F26" s="52">
        <v>1180</v>
      </c>
      <c r="G26" s="52">
        <v>1190</v>
      </c>
      <c r="H26" s="53">
        <f t="shared" si="1"/>
        <v>8.4745762711864406E-3</v>
      </c>
      <c r="I26" s="53">
        <f t="shared" si="0"/>
        <v>0.85888123467204036</v>
      </c>
      <c r="J26" s="54">
        <f t="shared" si="2"/>
        <v>0.59197324414715724</v>
      </c>
    </row>
    <row r="27" spans="1:10" ht="15.75">
      <c r="A27" s="18">
        <v>24</v>
      </c>
      <c r="B27" s="19" t="s">
        <v>52</v>
      </c>
      <c r="C27" s="20" t="s">
        <v>53</v>
      </c>
      <c r="D27" s="55">
        <v>386</v>
      </c>
      <c r="E27" s="55">
        <v>400</v>
      </c>
      <c r="F27" s="56">
        <v>527.5</v>
      </c>
      <c r="G27" s="56">
        <v>604</v>
      </c>
      <c r="H27" s="57">
        <f t="shared" si="1"/>
        <v>0.14502369668246445</v>
      </c>
      <c r="I27" s="57">
        <f t="shared" si="0"/>
        <v>0.51</v>
      </c>
      <c r="J27" s="58">
        <f t="shared" si="2"/>
        <v>0.56476683937823835</v>
      </c>
    </row>
    <row r="28" spans="1:10" ht="15.75">
      <c r="A28" s="21">
        <v>25</v>
      </c>
      <c r="B28" s="23" t="s">
        <v>54</v>
      </c>
      <c r="C28" s="22" t="s">
        <v>55</v>
      </c>
      <c r="D28" s="51">
        <v>490</v>
      </c>
      <c r="E28" s="51">
        <v>423.98</v>
      </c>
      <c r="F28" s="52">
        <v>650</v>
      </c>
      <c r="G28" s="52">
        <v>660</v>
      </c>
      <c r="H28" s="53">
        <f t="shared" si="1"/>
        <v>1.5384615384615385E-2</v>
      </c>
      <c r="I28" s="53">
        <f t="shared" si="0"/>
        <v>0.55667720175479973</v>
      </c>
      <c r="J28" s="54">
        <f t="shared" si="2"/>
        <v>0.34693877551020408</v>
      </c>
    </row>
    <row r="29" spans="1:10" ht="15.75">
      <c r="A29" s="18">
        <v>26</v>
      </c>
      <c r="B29" s="19" t="s">
        <v>56</v>
      </c>
      <c r="C29" s="20" t="s">
        <v>57</v>
      </c>
      <c r="D29" s="55">
        <v>509.6</v>
      </c>
      <c r="E29" s="55">
        <v>495</v>
      </c>
      <c r="F29" s="56">
        <v>735</v>
      </c>
      <c r="G29" s="56">
        <v>740</v>
      </c>
      <c r="H29" s="57">
        <f t="shared" si="1"/>
        <v>6.8027210884353739E-3</v>
      </c>
      <c r="I29" s="57">
        <f t="shared" si="0"/>
        <v>0.49494949494949497</v>
      </c>
      <c r="J29" s="58">
        <f t="shared" si="2"/>
        <v>0.45211930926216631</v>
      </c>
    </row>
    <row r="30" spans="1:10" ht="15.75">
      <c r="A30" s="21">
        <v>27</v>
      </c>
      <c r="B30" s="23" t="s">
        <v>58</v>
      </c>
      <c r="C30" s="22" t="s">
        <v>59</v>
      </c>
      <c r="D30" s="51">
        <v>200</v>
      </c>
      <c r="E30" s="51">
        <v>180</v>
      </c>
      <c r="F30" s="52"/>
      <c r="G30" s="52">
        <v>260</v>
      </c>
      <c r="H30" s="53"/>
      <c r="I30" s="53">
        <f t="shared" si="0"/>
        <v>0.44444444444444442</v>
      </c>
      <c r="J30" s="54"/>
    </row>
    <row r="31" spans="1:10" ht="15.75">
      <c r="A31" s="18">
        <v>28</v>
      </c>
      <c r="B31" s="19" t="s">
        <v>60</v>
      </c>
      <c r="C31" s="20" t="s">
        <v>61</v>
      </c>
      <c r="D31" s="55">
        <v>800</v>
      </c>
      <c r="E31" s="55">
        <v>700</v>
      </c>
      <c r="F31" s="56">
        <v>1170</v>
      </c>
      <c r="G31" s="56">
        <v>1225</v>
      </c>
      <c r="H31" s="57">
        <f t="shared" si="1"/>
        <v>4.7008547008547008E-2</v>
      </c>
      <c r="I31" s="57">
        <f t="shared" si="0"/>
        <v>0.75</v>
      </c>
      <c r="J31" s="58"/>
    </row>
    <row r="32" spans="1:10" ht="15.75">
      <c r="A32" s="21">
        <v>29</v>
      </c>
      <c r="B32" s="23" t="s">
        <v>62</v>
      </c>
      <c r="C32" s="22" t="s">
        <v>89</v>
      </c>
      <c r="D32" s="51">
        <v>850</v>
      </c>
      <c r="E32" s="51"/>
      <c r="F32" s="52">
        <v>1657.5</v>
      </c>
      <c r="G32" s="52">
        <v>1765</v>
      </c>
      <c r="H32" s="53">
        <f t="shared" si="1"/>
        <v>6.485671191553545E-2</v>
      </c>
      <c r="I32" s="53"/>
      <c r="J32" s="54"/>
    </row>
    <row r="33" spans="1:10" ht="16.5" thickBot="1">
      <c r="A33" s="32">
        <v>30</v>
      </c>
      <c r="B33" s="33" t="s">
        <v>63</v>
      </c>
      <c r="C33" s="34" t="s">
        <v>64</v>
      </c>
      <c r="D33" s="60">
        <v>450</v>
      </c>
      <c r="E33" s="55">
        <v>450</v>
      </c>
      <c r="F33" s="56"/>
      <c r="G33" s="56">
        <v>640</v>
      </c>
      <c r="H33" s="57"/>
      <c r="I33" s="57">
        <f t="shared" si="0"/>
        <v>0.42222222222222222</v>
      </c>
      <c r="J33" s="58">
        <f t="shared" si="2"/>
        <v>0.42222222222222222</v>
      </c>
    </row>
    <row r="34" spans="1:10">
      <c r="A34" s="24" t="s">
        <v>92</v>
      </c>
      <c r="B34" s="24"/>
      <c r="C34" s="24"/>
      <c r="D34" s="24"/>
      <c r="E34" s="24"/>
      <c r="F34" s="24"/>
      <c r="G34" s="24"/>
      <c r="H34" s="24"/>
      <c r="I34" s="24"/>
      <c r="J34" s="24"/>
    </row>
    <row r="35" spans="1:10">
      <c r="A35" s="24" t="s">
        <v>65</v>
      </c>
      <c r="B35" s="24"/>
      <c r="C35" s="24"/>
      <c r="D35" s="24"/>
      <c r="E35" s="47">
        <v>440</v>
      </c>
      <c r="F35" s="24"/>
      <c r="G35" s="24"/>
      <c r="H35" s="24"/>
      <c r="I35" s="24"/>
      <c r="J35" s="24"/>
    </row>
    <row r="36" spans="1:10">
      <c r="A36" t="s">
        <v>93</v>
      </c>
    </row>
  </sheetData>
  <mergeCells count="5">
    <mergeCell ref="A1:J1"/>
    <mergeCell ref="A2:C2"/>
    <mergeCell ref="F2:G2"/>
    <mergeCell ref="H2:J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UDANA</cp:lastModifiedBy>
  <dcterms:created xsi:type="dcterms:W3CDTF">2021-06-15T08:30:18Z</dcterms:created>
  <dcterms:modified xsi:type="dcterms:W3CDTF">2021-11-17T17:33:37Z</dcterms:modified>
</cp:coreProperties>
</file>