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905" activeTab="1"/>
  </bookViews>
  <sheets>
    <sheet name="Wholesale" sheetId="2" r:id="rId1"/>
    <sheet name="Retail" sheetId="20" r:id="rId2"/>
  </sheets>
  <calcPr calcId="144525"/>
</workbook>
</file>

<file path=xl/calcChain.xml><?xml version="1.0" encoding="utf-8"?>
<calcChain xmlns="http://schemas.openxmlformats.org/spreadsheetml/2006/main">
  <c r="H23" i="20" l="1"/>
  <c r="I23" i="20"/>
  <c r="J23" i="20"/>
  <c r="H31" i="20" l="1"/>
  <c r="J28" i="20"/>
  <c r="I28" i="20"/>
  <c r="J27" i="20"/>
  <c r="I27" i="20"/>
  <c r="H27" i="20"/>
  <c r="J26" i="20"/>
  <c r="I26" i="20"/>
  <c r="H26" i="20"/>
  <c r="H25" i="20"/>
  <c r="H22" i="20"/>
  <c r="J22" i="20"/>
  <c r="J18" i="20"/>
  <c r="I18" i="20"/>
  <c r="H18" i="20"/>
  <c r="J17" i="20"/>
  <c r="I17" i="20"/>
  <c r="H17" i="20"/>
  <c r="J13" i="20"/>
  <c r="I13" i="20"/>
  <c r="H13" i="20"/>
  <c r="J12" i="20"/>
  <c r="I12" i="20"/>
  <c r="H12" i="20"/>
  <c r="J10" i="20"/>
  <c r="I10" i="20"/>
  <c r="H10" i="20"/>
  <c r="J9" i="20"/>
  <c r="I9" i="20"/>
  <c r="H9" i="20"/>
  <c r="J8" i="20"/>
  <c r="I8" i="20"/>
  <c r="H8" i="20"/>
  <c r="J7" i="20"/>
  <c r="I7" i="20"/>
  <c r="H7" i="20"/>
  <c r="J6" i="20"/>
  <c r="I6" i="20"/>
  <c r="H6" i="20"/>
  <c r="J5" i="20"/>
  <c r="I5" i="20"/>
  <c r="H5" i="20"/>
  <c r="J4" i="20"/>
  <c r="I4" i="20"/>
  <c r="H4" i="20"/>
  <c r="I22" i="20" l="1"/>
  <c r="I31" i="20"/>
  <c r="H28" i="20"/>
  <c r="I20" i="2" l="1"/>
  <c r="J20" i="2"/>
  <c r="I12" i="2"/>
  <c r="I33" i="2" l="1"/>
  <c r="J33" i="2"/>
  <c r="J26" i="2"/>
  <c r="I19" i="2"/>
  <c r="H5" i="2" l="1"/>
  <c r="H6" i="2"/>
  <c r="H7" i="2"/>
  <c r="H8" i="2"/>
  <c r="H9" i="2"/>
  <c r="H10" i="2"/>
  <c r="H11" i="2"/>
  <c r="H13" i="2"/>
  <c r="H14" i="2"/>
  <c r="H15" i="2"/>
  <c r="H16" i="2"/>
  <c r="H17" i="2"/>
  <c r="H18" i="2"/>
  <c r="H19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4" i="2"/>
  <c r="I5" i="2" l="1"/>
  <c r="I6" i="2"/>
  <c r="I8" i="2"/>
  <c r="I9" i="2"/>
  <c r="I10" i="2"/>
  <c r="I11" i="2"/>
  <c r="I13" i="2"/>
  <c r="I14" i="2"/>
  <c r="I16" i="2"/>
  <c r="I17" i="2"/>
  <c r="I18" i="2"/>
  <c r="I21" i="2"/>
  <c r="I22" i="2"/>
  <c r="I23" i="2"/>
  <c r="I24" i="2"/>
  <c r="I25" i="2"/>
  <c r="I27" i="2"/>
  <c r="I28" i="2"/>
  <c r="I30" i="2"/>
  <c r="I31" i="2"/>
  <c r="I32" i="2"/>
  <c r="I35" i="2"/>
  <c r="I4" i="2"/>
  <c r="J35" i="2" l="1"/>
  <c r="J34" i="2"/>
  <c r="J15" i="2"/>
  <c r="J27" i="2" l="1"/>
  <c r="J17" i="2" l="1"/>
  <c r="J28" i="2" l="1"/>
  <c r="J30" i="2"/>
  <c r="J31" i="2"/>
  <c r="J32" i="2"/>
  <c r="J9" i="2" l="1"/>
  <c r="J10" i="2"/>
  <c r="J11" i="2"/>
  <c r="J13" i="2"/>
  <c r="J14" i="2"/>
  <c r="J18" i="2"/>
  <c r="J19" i="2"/>
  <c r="J21" i="2"/>
  <c r="J22" i="2"/>
  <c r="J23" i="2"/>
  <c r="J24" i="2"/>
  <c r="J25" i="2"/>
  <c r="J5" i="2"/>
  <c r="J4" i="2"/>
</calcChain>
</file>

<file path=xl/sharedStrings.xml><?xml version="1.0" encoding="utf-8"?>
<sst xmlns="http://schemas.openxmlformats.org/spreadsheetml/2006/main" count="154" uniqueCount="101">
  <si>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</si>
  <si>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</si>
  <si>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</si>
  <si>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</si>
  <si>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</si>
  <si>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</si>
  <si>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</si>
  <si>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</si>
  <si>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</si>
  <si>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</si>
  <si>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</si>
  <si>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</si>
  <si>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</si>
  <si>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</si>
  <si>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</si>
  <si>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</si>
  <si>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</si>
  <si>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</si>
  <si>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</si>
  <si>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</si>
  <si>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</si>
  <si>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</si>
  <si>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</si>
  <si>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</si>
  <si>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</si>
  <si>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</si>
  <si>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</si>
  <si>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</si>
  <si>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</si>
  <si>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</si>
  <si>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</si>
  <si>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</si>
  <si>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</si>
  <si>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</si>
  <si>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</si>
  <si>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</si>
  <si>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</si>
  <si>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</si>
  <si>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</si>
  <si>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</si>
  <si>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</si>
  <si>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</si>
  <si>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</si>
  <si>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</si>
  <si>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</si>
  <si>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</si>
  <si>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</si>
  <si>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</si>
  <si>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</si>
  <si>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</si>
  <si>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</si>
  <si>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</si>
  <si>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</si>
  <si>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</si>
  <si>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</si>
  <si>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</si>
  <si>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</si>
  <si>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</si>
  <si>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</si>
  <si>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</si>
  <si>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</si>
  <si>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</si>
  <si>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</si>
  <si>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</si>
  <si>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</si>
  <si>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</si>
  <si>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>­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</si>
  <si>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</si>
  <si>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</si>
  <si>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</si>
  <si>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</si>
  <si>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</si>
  <si>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</si>
  <si>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</si>
  <si>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</si>
  <si>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</si>
  <si>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</si>
  <si>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</si>
  <si>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</si>
  <si>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</si>
  <si>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</si>
  <si>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</si>
  <si>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</si>
  <si>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</si>
  <si>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</si>
  <si>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</si>
  <si>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</si>
  <si>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</si>
  <si>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</si>
  <si>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</si>
  <si>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</si>
  <si>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</si>
  <si>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</si>
  <si>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(price collection was done by over the phone due to prevailling covid pandemic )</t>
  </si>
  <si>
    <t>*Data not available due to Covid</t>
  </si>
  <si>
    <t>3rd week of Nov.</t>
  </si>
  <si>
    <t>November 3rd  week average</t>
  </si>
  <si>
    <t>4th week of Nov.</t>
  </si>
  <si>
    <t>November 4th  week average</t>
  </si>
  <si>
    <t>% Change 4th week of Nov. 2021, compared to:</t>
  </si>
  <si>
    <r>
      <t>% Change 4th</t>
    </r>
    <r>
      <rPr>
        <b/>
        <sz val="10.5"/>
        <color indexed="8"/>
        <rFont val="Calisto MT"/>
        <family val="1"/>
      </rPr>
      <t xml:space="preserve"> week of November 2021,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</si>
</sst>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9" fontId="0" fillId="0" borderId="0" xfId="1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7" fillId="4" borderId="3" xfId="0" applyFont="1" applyFill="1" applyBorder="1" applyAlignment="1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ont="1" applyFill="1" applyBorder="1"/>
    <xf numFmtId="2" fontId="0" fillId="8" borderId="3" xfId="0" applyNumberFormat="1" applyFont="1" applyFill="1" applyBorder="1" applyAlignment="1"/>
    <xf numFmtId="9" fontId="0" fillId="8" borderId="3" xfId="1" applyFont="1" applyFill="1" applyBorder="1" applyAlignment="1"/>
    <xf numFmtId="2" fontId="6" fillId="8" borderId="3" xfId="2" applyNumberFormat="1" applyFont="1" applyFill="1" applyBorder="1" applyAlignment="1"/>
    <xf numFmtId="0" fontId="9" fillId="8" borderId="3" xfId="0" applyFont="1" applyFill="1" applyBorder="1" applyAlignment="1"/>
    <xf numFmtId="2" fontId="0" fillId="0" borderId="3" xfId="0" applyNumberFormat="1" applyBorder="1" applyAlignment="1"/>
    <xf numFmtId="2" fontId="0" fillId="8" borderId="3" xfId="0" applyNumberFormat="1" applyFill="1" applyBorder="1" applyAlignment="1"/>
    <xf numFmtId="2" fontId="0" fillId="0" borderId="3" xfId="0" applyNumberFormat="1" applyFont="1" applyBorder="1" applyAlignment="1">
      <alignment horizontal="right" vertical="center"/>
    </xf>
    <xf numFmtId="2" fontId="0" fillId="8" borderId="3" xfId="0" applyNumberFormat="1" applyFont="1" applyFill="1" applyBorder="1" applyAlignment="1">
      <alignment horizontal="right" vertical="center"/>
    </xf>
    <xf numFmtId="0" fontId="23" fillId="0" borderId="0" xfId="0" applyFont="1"/>
    <xf numFmtId="9" fontId="0" fillId="2" borderId="3" xfId="1" applyFont="1" applyFill="1" applyBorder="1" applyAlignment="1"/>
    <xf numFmtId="2" fontId="0" fillId="8" borderId="3" xfId="0" applyNumberFormat="1" applyFont="1" applyFill="1" applyBorder="1" applyAlignment="1">
      <alignment vertical="center"/>
    </xf>
    <xf numFmtId="2" fontId="25" fillId="8" borderId="3" xfId="2" applyNumberFormat="1" applyFont="1" applyFill="1" applyBorder="1" applyAlignment="1"/>
    <xf numFmtId="2" fontId="26" fillId="2" borderId="3" xfId="0" applyNumberFormat="1" applyFont="1" applyFill="1" applyBorder="1"/>
    <xf numFmtId="2" fontId="27" fillId="2" borderId="3" xfId="0" applyNumberFormat="1" applyFont="1" applyFill="1" applyBorder="1"/>
    <xf numFmtId="9" fontId="24" fillId="2" borderId="3" xfId="1" applyFont="1" applyFill="1" applyBorder="1" applyAlignment="1"/>
    <xf numFmtId="9" fontId="26" fillId="2" borderId="3" xfId="1" applyFont="1" applyFill="1" applyBorder="1"/>
    <xf numFmtId="2" fontId="26" fillId="6" borderId="3" xfId="0" applyNumberFormat="1" applyFont="1" applyFill="1" applyBorder="1"/>
    <xf numFmtId="2" fontId="27" fillId="6" borderId="3" xfId="0" applyNumberFormat="1" applyFont="1" applyFill="1" applyBorder="1"/>
    <xf numFmtId="9" fontId="24" fillId="6" borderId="3" xfId="1" applyFont="1" applyFill="1" applyBorder="1" applyAlignment="1"/>
    <xf numFmtId="9" fontId="26" fillId="6" borderId="3" xfId="1" applyFont="1" applyFill="1" applyBorder="1"/>
    <xf numFmtId="2" fontId="0" fillId="0" borderId="0" xfId="0" applyNumberFormat="1" applyAlignment="1"/>
    <xf numFmtId="2" fontId="0" fillId="9" borderId="3" xfId="0" applyNumberFormat="1" applyFill="1" applyBorder="1" applyAlignment="1"/>
    <xf numFmtId="2" fontId="0" fillId="0" borderId="0" xfId="0" applyNumberFormat="1" applyAlignment="1">
      <alignment horizontal="right"/>
    </xf>
    <xf numFmtId="2" fontId="0" fillId="0" borderId="3" xfId="0" applyNumberFormat="1" applyFont="1" applyBorder="1" applyAlignment="1">
      <alignment horizontal="right"/>
    </xf>
    <xf numFmtId="2" fontId="0" fillId="8" borderId="3" xfId="0" applyNumberFormat="1" applyFont="1" applyFill="1" applyBorder="1" applyAlignment="1">
      <alignment horizontal="right"/>
    </xf>
    <xf numFmtId="9" fontId="0" fillId="10" borderId="3" xfId="1" applyFont="1" applyFill="1" applyBorder="1" applyAlignment="1"/>
    <xf numFmtId="2" fontId="0" fillId="0" borderId="3" xfId="0" applyNumberFormat="1" applyBorder="1"/>
    <xf numFmtId="2" fontId="0" fillId="6" borderId="3" xfId="0" applyNumberFormat="1" applyFill="1" applyBorder="1"/>
    <xf numFmtId="2" fontId="0" fillId="6" borderId="3" xfId="0" applyNumberFormat="1" applyFill="1" applyBorder="1" applyAlignment="1">
      <alignment horizontal="center" vertical="center"/>
    </xf>
    <xf numFmtId="2" fontId="0" fillId="6" borderId="5" xfId="0" applyNumberFormat="1" applyFill="1" applyBorder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4" zoomScale="98" zoomScaleNormal="98" workbookViewId="0">
      <selection activeCell="G17" sqref="G17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" style="1" customWidth="1"/>
    <col min="4" max="4" width="11.28515625" style="1" customWidth="1"/>
    <col min="5" max="5" width="10" style="1" customWidth="1"/>
    <col min="6" max="6" width="10.140625" style="1" customWidth="1"/>
    <col min="7" max="7" width="10" style="1" customWidth="1"/>
    <col min="8" max="8" width="8.85546875" style="1" customWidth="1"/>
    <col min="9" max="9" width="9" style="1" customWidth="1"/>
    <col min="10" max="10" width="9.140625" style="1" customWidth="1"/>
    <col min="11" max="16384" width="9.140625" style="1"/>
  </cols>
  <sheetData>
    <row r="1" spans="1:11" ht="16.5">
      <c r="A1" s="69" t="s">
        <v>67</v>
      </c>
      <c r="B1" s="70"/>
      <c r="C1" s="70"/>
      <c r="D1" s="70"/>
      <c r="E1" s="70"/>
      <c r="F1" s="70"/>
      <c r="G1" s="70"/>
      <c r="H1" s="71"/>
      <c r="I1" s="71"/>
    </row>
    <row r="2" spans="1:11" ht="29.25" customHeight="1">
      <c r="A2" s="72" t="s">
        <v>1</v>
      </c>
      <c r="B2" s="72"/>
      <c r="C2" s="72"/>
      <c r="D2" s="13">
        <v>2019</v>
      </c>
      <c r="E2" s="14">
        <v>2020</v>
      </c>
      <c r="F2" s="73">
        <v>2021</v>
      </c>
      <c r="G2" s="73"/>
      <c r="H2" s="74" t="s">
        <v>99</v>
      </c>
      <c r="I2" s="74"/>
      <c r="J2" s="74"/>
      <c r="K2" s="1" t="s">
        <v>68</v>
      </c>
    </row>
    <row r="3" spans="1:11" ht="39" customHeight="1">
      <c r="A3" s="75" t="s">
        <v>2</v>
      </c>
      <c r="B3" s="75"/>
      <c r="C3" s="15" t="s">
        <v>3</v>
      </c>
      <c r="D3" s="16" t="s">
        <v>97</v>
      </c>
      <c r="E3" s="16" t="s">
        <v>97</v>
      </c>
      <c r="F3" s="16" t="s">
        <v>95</v>
      </c>
      <c r="G3" s="16" t="s">
        <v>97</v>
      </c>
      <c r="H3" s="13" t="s">
        <v>4</v>
      </c>
      <c r="I3" s="13" t="s">
        <v>5</v>
      </c>
      <c r="J3" s="17">
        <v>2019</v>
      </c>
    </row>
    <row r="4" spans="1:11" ht="15.75">
      <c r="A4" s="2">
        <v>1</v>
      </c>
      <c r="B4" s="3" t="s">
        <v>6</v>
      </c>
      <c r="C4" s="4" t="s">
        <v>69</v>
      </c>
      <c r="D4" s="59">
        <v>1470</v>
      </c>
      <c r="E4" s="25">
        <v>1468</v>
      </c>
      <c r="F4" s="43">
        <v>1650</v>
      </c>
      <c r="G4" s="43">
        <v>1360</v>
      </c>
      <c r="H4" s="5">
        <f>+(G4-F4)/F4</f>
        <v>-0.17575757575757575</v>
      </c>
      <c r="I4" s="5">
        <f>+((G4-E4)/E4)</f>
        <v>-7.3569482288828342E-2</v>
      </c>
      <c r="J4" s="5">
        <f>+(G4-D4)/D4</f>
        <v>-7.4829931972789115E-2</v>
      </c>
    </row>
    <row r="5" spans="1:11" ht="15.75">
      <c r="A5" s="35">
        <v>2</v>
      </c>
      <c r="B5" s="36" t="s">
        <v>8</v>
      </c>
      <c r="C5" s="37" t="s">
        <v>9</v>
      </c>
      <c r="D5" s="60">
        <v>600</v>
      </c>
      <c r="E5" s="38">
        <v>498</v>
      </c>
      <c r="F5" s="44">
        <v>887.5</v>
      </c>
      <c r="G5" s="44">
        <v>750</v>
      </c>
      <c r="H5" s="5">
        <f t="shared" ref="H5:H35" si="0">+(G5-F5)/F5</f>
        <v>-0.15492957746478872</v>
      </c>
      <c r="I5" s="64">
        <f t="shared" ref="I5:I35" si="1">+((G5-E5)/E5)</f>
        <v>0.50602409638554213</v>
      </c>
      <c r="J5" s="40">
        <f>+(G5-D5)/D5</f>
        <v>0.25</v>
      </c>
    </row>
    <row r="6" spans="1:11" ht="15.75">
      <c r="A6" s="2">
        <v>3</v>
      </c>
      <c r="B6" s="3" t="s">
        <v>10</v>
      </c>
      <c r="C6" s="4" t="s">
        <v>70</v>
      </c>
      <c r="D6" s="61">
        <v>462.5</v>
      </c>
      <c r="E6" s="25">
        <v>663</v>
      </c>
      <c r="F6" s="43">
        <v>850</v>
      </c>
      <c r="G6" s="43">
        <v>900</v>
      </c>
      <c r="H6" s="5">
        <f t="shared" si="0"/>
        <v>5.8823529411764705E-2</v>
      </c>
      <c r="I6" s="5">
        <f t="shared" si="1"/>
        <v>0.3574660633484163</v>
      </c>
      <c r="J6" s="48"/>
      <c r="K6" s="1" t="s">
        <v>68</v>
      </c>
    </row>
    <row r="7" spans="1:11" ht="15.75">
      <c r="A7" s="35">
        <v>4</v>
      </c>
      <c r="B7" s="36" t="s">
        <v>71</v>
      </c>
      <c r="C7" s="37" t="s">
        <v>72</v>
      </c>
      <c r="D7" s="50"/>
      <c r="E7" s="39"/>
      <c r="F7" s="44">
        <v>450</v>
      </c>
      <c r="G7" s="44">
        <v>775</v>
      </c>
      <c r="H7" s="5">
        <f t="shared" si="0"/>
        <v>0.72222222222222221</v>
      </c>
      <c r="I7" s="64"/>
      <c r="J7" s="40"/>
    </row>
    <row r="8" spans="1:11" ht="15.75">
      <c r="A8" s="2">
        <v>5</v>
      </c>
      <c r="B8" s="6" t="s">
        <v>12</v>
      </c>
      <c r="C8" s="7" t="s">
        <v>13</v>
      </c>
      <c r="D8" s="62">
        <v>700</v>
      </c>
      <c r="E8" s="25">
        <v>550</v>
      </c>
      <c r="F8" s="43">
        <v>1362.5</v>
      </c>
      <c r="G8" s="43">
        <v>1470</v>
      </c>
      <c r="H8" s="5">
        <f t="shared" si="0"/>
        <v>7.8899082568807344E-2</v>
      </c>
      <c r="I8" s="5">
        <f t="shared" si="1"/>
        <v>1.6727272727272726</v>
      </c>
      <c r="J8" s="5"/>
    </row>
    <row r="9" spans="1:11" ht="15.75">
      <c r="A9" s="35">
        <v>6</v>
      </c>
      <c r="B9" s="36" t="s">
        <v>14</v>
      </c>
      <c r="C9" s="37" t="s">
        <v>15</v>
      </c>
      <c r="D9" s="38">
        <v>345.83</v>
      </c>
      <c r="E9" s="38">
        <v>300</v>
      </c>
      <c r="F9" s="44">
        <v>437</v>
      </c>
      <c r="G9" s="44">
        <v>466.67</v>
      </c>
      <c r="H9" s="5">
        <f t="shared" si="0"/>
        <v>6.7894736842105299E-2</v>
      </c>
      <c r="I9" s="64">
        <f t="shared" si="1"/>
        <v>0.55556666666666676</v>
      </c>
      <c r="J9" s="40">
        <f t="shared" ref="J9:J17" si="2">+(G9-D9)/D9</f>
        <v>0.34942023537576278</v>
      </c>
    </row>
    <row r="10" spans="1:11" ht="15.75">
      <c r="A10" s="2">
        <v>7</v>
      </c>
      <c r="B10" s="8" t="s">
        <v>16</v>
      </c>
      <c r="C10" s="4" t="s">
        <v>17</v>
      </c>
      <c r="D10" s="25">
        <v>557.5</v>
      </c>
      <c r="E10" s="25">
        <v>392</v>
      </c>
      <c r="F10" s="43">
        <v>875</v>
      </c>
      <c r="G10" s="43">
        <v>931.25</v>
      </c>
      <c r="H10" s="5">
        <f t="shared" si="0"/>
        <v>6.4285714285714279E-2</v>
      </c>
      <c r="I10" s="5">
        <f t="shared" si="1"/>
        <v>1.3756377551020409</v>
      </c>
      <c r="J10" s="5">
        <f t="shared" si="2"/>
        <v>0.67040358744394624</v>
      </c>
    </row>
    <row r="11" spans="1:11" ht="15.75">
      <c r="A11" s="35">
        <v>8</v>
      </c>
      <c r="B11" s="36" t="s">
        <v>18</v>
      </c>
      <c r="C11" s="37" t="s">
        <v>19</v>
      </c>
      <c r="D11" s="38">
        <v>230</v>
      </c>
      <c r="E11" s="38">
        <v>211</v>
      </c>
      <c r="F11" s="44">
        <v>237</v>
      </c>
      <c r="G11" s="44">
        <v>235.71</v>
      </c>
      <c r="H11" s="5">
        <f t="shared" si="0"/>
        <v>-5.4430379746835105E-3</v>
      </c>
      <c r="I11" s="64">
        <f t="shared" si="1"/>
        <v>0.11710900473933653</v>
      </c>
      <c r="J11" s="40">
        <f t="shared" si="2"/>
        <v>2.4826086956521772E-2</v>
      </c>
    </row>
    <row r="12" spans="1:11" ht="15.75">
      <c r="A12" s="2">
        <v>9</v>
      </c>
      <c r="B12" s="3" t="s">
        <v>20</v>
      </c>
      <c r="C12" s="4" t="s">
        <v>73</v>
      </c>
      <c r="D12" s="62">
        <v>600</v>
      </c>
      <c r="E12" s="25">
        <v>626</v>
      </c>
      <c r="F12" s="43"/>
      <c r="G12" s="43">
        <v>750</v>
      </c>
      <c r="H12" s="5"/>
      <c r="I12" s="5">
        <f t="shared" si="1"/>
        <v>0.19808306709265175</v>
      </c>
      <c r="J12" s="5"/>
    </row>
    <row r="13" spans="1:11" ht="15.75">
      <c r="A13" s="35">
        <v>10</v>
      </c>
      <c r="B13" s="36" t="s">
        <v>22</v>
      </c>
      <c r="C13" s="37" t="s">
        <v>23</v>
      </c>
      <c r="D13" s="38">
        <v>397.5</v>
      </c>
      <c r="E13" s="38">
        <v>360</v>
      </c>
      <c r="F13" s="44">
        <v>475</v>
      </c>
      <c r="G13" s="44">
        <v>468.33</v>
      </c>
      <c r="H13" s="5">
        <f t="shared" si="0"/>
        <v>-1.4042105263157929E-2</v>
      </c>
      <c r="I13" s="64">
        <f t="shared" si="1"/>
        <v>0.30091666666666661</v>
      </c>
      <c r="J13" s="40">
        <f t="shared" si="2"/>
        <v>0.17818867924528298</v>
      </c>
    </row>
    <row r="14" spans="1:11" ht="15.75">
      <c r="A14" s="2">
        <v>11</v>
      </c>
      <c r="B14" s="3" t="s">
        <v>24</v>
      </c>
      <c r="C14" s="4" t="s">
        <v>74</v>
      </c>
      <c r="D14" s="25">
        <v>432.86</v>
      </c>
      <c r="E14" s="25">
        <v>288</v>
      </c>
      <c r="F14" s="43">
        <v>430</v>
      </c>
      <c r="G14" s="43">
        <v>441.67</v>
      </c>
      <c r="H14" s="5">
        <f t="shared" si="0"/>
        <v>2.7139534883720968E-2</v>
      </c>
      <c r="I14" s="5">
        <f t="shared" si="1"/>
        <v>0.53357638888888892</v>
      </c>
      <c r="J14" s="5">
        <f t="shared" si="2"/>
        <v>2.0353000970290629E-2</v>
      </c>
    </row>
    <row r="15" spans="1:11" ht="15.75">
      <c r="A15" s="35">
        <v>12</v>
      </c>
      <c r="B15" s="36" t="s">
        <v>26</v>
      </c>
      <c r="C15" s="37" t="s">
        <v>27</v>
      </c>
      <c r="D15" s="49">
        <v>126.67</v>
      </c>
      <c r="E15" s="38"/>
      <c r="F15" s="44">
        <v>206.67</v>
      </c>
      <c r="G15" s="44">
        <v>170</v>
      </c>
      <c r="H15" s="5">
        <f t="shared" si="0"/>
        <v>-0.17743262205448293</v>
      </c>
      <c r="I15" s="64"/>
      <c r="J15" s="40">
        <f t="shared" si="2"/>
        <v>0.34206994552774928</v>
      </c>
    </row>
    <row r="16" spans="1:11" ht="15.75">
      <c r="A16" s="2">
        <v>13</v>
      </c>
      <c r="B16" s="3" t="s">
        <v>28</v>
      </c>
      <c r="C16" s="4" t="s">
        <v>29</v>
      </c>
      <c r="D16" s="45" t="s">
        <v>66</v>
      </c>
      <c r="E16" s="25">
        <v>300</v>
      </c>
      <c r="F16" s="43">
        <v>250</v>
      </c>
      <c r="G16" s="43">
        <v>312.5</v>
      </c>
      <c r="H16" s="5">
        <f t="shared" si="0"/>
        <v>0.25</v>
      </c>
      <c r="I16" s="5">
        <f t="shared" si="1"/>
        <v>4.1666666666666664E-2</v>
      </c>
      <c r="J16" s="5"/>
    </row>
    <row r="17" spans="1:10" ht="15.75">
      <c r="A17" s="35">
        <v>14</v>
      </c>
      <c r="B17" s="36" t="s">
        <v>30</v>
      </c>
      <c r="C17" s="37" t="s">
        <v>75</v>
      </c>
      <c r="D17" s="46">
        <v>302.5</v>
      </c>
      <c r="E17" s="38">
        <v>155</v>
      </c>
      <c r="F17" s="44">
        <v>340</v>
      </c>
      <c r="G17" s="44">
        <v>276.67</v>
      </c>
      <c r="H17" s="5">
        <f t="shared" si="0"/>
        <v>-0.18626470588235289</v>
      </c>
      <c r="I17" s="64">
        <f t="shared" si="1"/>
        <v>0.78496774193548402</v>
      </c>
      <c r="J17" s="40">
        <f t="shared" si="2"/>
        <v>-8.5388429752066064E-2</v>
      </c>
    </row>
    <row r="18" spans="1:10" ht="15.75">
      <c r="A18" s="2">
        <v>15</v>
      </c>
      <c r="B18" s="6" t="s">
        <v>32</v>
      </c>
      <c r="C18" s="4" t="s">
        <v>76</v>
      </c>
      <c r="D18" s="25">
        <v>1083.33</v>
      </c>
      <c r="E18" s="25">
        <v>889</v>
      </c>
      <c r="F18" s="43">
        <v>925</v>
      </c>
      <c r="G18" s="43">
        <v>964.29</v>
      </c>
      <c r="H18" s="5">
        <f t="shared" si="0"/>
        <v>4.2475675675675638E-2</v>
      </c>
      <c r="I18" s="5">
        <f t="shared" si="1"/>
        <v>8.4690663667041574E-2</v>
      </c>
      <c r="J18" s="5">
        <f t="shared" ref="J18:J26" si="3">+(G18-D18)/D18</f>
        <v>-0.10988341502589236</v>
      </c>
    </row>
    <row r="19" spans="1:10" ht="15.75">
      <c r="A19" s="35">
        <v>16</v>
      </c>
      <c r="B19" s="36" t="s">
        <v>34</v>
      </c>
      <c r="C19" s="37" t="s">
        <v>35</v>
      </c>
      <c r="D19" s="38">
        <v>976.67</v>
      </c>
      <c r="E19" s="38">
        <v>600</v>
      </c>
      <c r="F19" s="44">
        <v>1537.5</v>
      </c>
      <c r="G19" s="44">
        <v>1630</v>
      </c>
      <c r="H19" s="5">
        <f t="shared" si="0"/>
        <v>6.0162601626016263E-2</v>
      </c>
      <c r="I19" s="64">
        <f t="shared" si="1"/>
        <v>1.7166666666666666</v>
      </c>
      <c r="J19" s="40">
        <f t="shared" si="3"/>
        <v>0.6689362834939131</v>
      </c>
    </row>
    <row r="20" spans="1:10" ht="15.75">
      <c r="A20" s="2">
        <v>17</v>
      </c>
      <c r="B20" s="6" t="s">
        <v>36</v>
      </c>
      <c r="C20" s="4" t="s">
        <v>77</v>
      </c>
      <c r="D20" s="25">
        <v>390</v>
      </c>
      <c r="E20" s="25">
        <v>340</v>
      </c>
      <c r="F20" s="43"/>
      <c r="G20" s="43">
        <v>500</v>
      </c>
      <c r="H20" s="5"/>
      <c r="I20" s="5">
        <f t="shared" si="1"/>
        <v>0.47058823529411764</v>
      </c>
      <c r="J20" s="5">
        <f t="shared" si="3"/>
        <v>0.28205128205128205</v>
      </c>
    </row>
    <row r="21" spans="1:10" ht="15.75">
      <c r="A21" s="35">
        <v>18</v>
      </c>
      <c r="B21" s="36" t="s">
        <v>38</v>
      </c>
      <c r="C21" s="37" t="s">
        <v>78</v>
      </c>
      <c r="D21" s="38">
        <v>465</v>
      </c>
      <c r="E21" s="38">
        <v>347</v>
      </c>
      <c r="F21" s="44">
        <v>593.29999999999995</v>
      </c>
      <c r="G21" s="44">
        <v>560</v>
      </c>
      <c r="H21" s="5">
        <f t="shared" si="0"/>
        <v>-5.6126748693746766E-2</v>
      </c>
      <c r="I21" s="64">
        <f t="shared" si="1"/>
        <v>0.6138328530259366</v>
      </c>
      <c r="J21" s="40">
        <f t="shared" si="3"/>
        <v>0.20430107526881722</v>
      </c>
    </row>
    <row r="22" spans="1:10" ht="15.75">
      <c r="A22" s="2">
        <v>19</v>
      </c>
      <c r="B22" s="6" t="s">
        <v>40</v>
      </c>
      <c r="C22" s="4" t="s">
        <v>79</v>
      </c>
      <c r="D22" s="25">
        <v>633.33000000000004</v>
      </c>
      <c r="E22" s="25">
        <v>550</v>
      </c>
      <c r="F22" s="43">
        <v>800</v>
      </c>
      <c r="G22" s="43">
        <v>696</v>
      </c>
      <c r="H22" s="5">
        <f t="shared" si="0"/>
        <v>-0.13</v>
      </c>
      <c r="I22" s="5">
        <f t="shared" si="1"/>
        <v>0.26545454545454544</v>
      </c>
      <c r="J22" s="5">
        <f t="shared" si="3"/>
        <v>9.8953152385012483E-2</v>
      </c>
    </row>
    <row r="23" spans="1:10" ht="15.75">
      <c r="A23" s="35">
        <v>20</v>
      </c>
      <c r="B23" s="36" t="s">
        <v>42</v>
      </c>
      <c r="C23" s="42" t="s">
        <v>43</v>
      </c>
      <c r="D23" s="38">
        <v>375</v>
      </c>
      <c r="E23" s="38">
        <v>318</v>
      </c>
      <c r="F23" s="44">
        <v>390</v>
      </c>
      <c r="G23" s="44">
        <v>418.57</v>
      </c>
      <c r="H23" s="5">
        <f t="shared" si="0"/>
        <v>7.3256410256410234E-2</v>
      </c>
      <c r="I23" s="64">
        <f t="shared" si="1"/>
        <v>0.31625786163522013</v>
      </c>
      <c r="J23" s="40">
        <f t="shared" si="3"/>
        <v>0.11618666666666665</v>
      </c>
    </row>
    <row r="24" spans="1:10" ht="15.75">
      <c r="A24" s="2">
        <v>21</v>
      </c>
      <c r="B24" s="6" t="s">
        <v>44</v>
      </c>
      <c r="C24" s="4" t="s">
        <v>80</v>
      </c>
      <c r="D24" s="25">
        <v>575</v>
      </c>
      <c r="E24" s="25">
        <v>400</v>
      </c>
      <c r="F24" s="43">
        <v>545</v>
      </c>
      <c r="G24" s="43">
        <v>600</v>
      </c>
      <c r="H24" s="5">
        <f t="shared" si="0"/>
        <v>0.10091743119266056</v>
      </c>
      <c r="I24" s="5">
        <f t="shared" si="1"/>
        <v>0.5</v>
      </c>
      <c r="J24" s="5">
        <f t="shared" si="3"/>
        <v>4.3478260869565216E-2</v>
      </c>
    </row>
    <row r="25" spans="1:10" ht="15.75">
      <c r="A25" s="35">
        <v>22</v>
      </c>
      <c r="B25" s="36" t="s">
        <v>46</v>
      </c>
      <c r="C25" s="37" t="s">
        <v>47</v>
      </c>
      <c r="D25" s="38">
        <v>452</v>
      </c>
      <c r="E25" s="38">
        <v>316</v>
      </c>
      <c r="F25" s="44">
        <v>603</v>
      </c>
      <c r="G25" s="44">
        <v>600</v>
      </c>
      <c r="H25" s="5">
        <f t="shared" si="0"/>
        <v>-4.9751243781094526E-3</v>
      </c>
      <c r="I25" s="64">
        <f t="shared" si="1"/>
        <v>0.89873417721518989</v>
      </c>
      <c r="J25" s="40">
        <f t="shared" si="3"/>
        <v>0.32743362831858408</v>
      </c>
    </row>
    <row r="26" spans="1:10" ht="15.75">
      <c r="A26" s="2">
        <v>23</v>
      </c>
      <c r="B26" s="6" t="s">
        <v>48</v>
      </c>
      <c r="C26" s="4" t="s">
        <v>81</v>
      </c>
      <c r="D26" s="62">
        <v>783.33</v>
      </c>
      <c r="E26" s="25"/>
      <c r="F26" s="43">
        <v>1000</v>
      </c>
      <c r="G26" s="43">
        <v>1050</v>
      </c>
      <c r="H26" s="5">
        <f t="shared" si="0"/>
        <v>0.05</v>
      </c>
      <c r="I26" s="5"/>
      <c r="J26" s="48">
        <f t="shared" si="3"/>
        <v>0.34043123587759944</v>
      </c>
    </row>
    <row r="27" spans="1:10" ht="15.75">
      <c r="A27" s="35">
        <v>24</v>
      </c>
      <c r="B27" s="36" t="s">
        <v>50</v>
      </c>
      <c r="C27" s="37" t="s">
        <v>82</v>
      </c>
      <c r="D27" s="38">
        <v>650</v>
      </c>
      <c r="E27" s="38">
        <v>520</v>
      </c>
      <c r="F27" s="44">
        <v>775</v>
      </c>
      <c r="G27" s="44">
        <v>712.5</v>
      </c>
      <c r="H27" s="5">
        <f t="shared" si="0"/>
        <v>-8.0645161290322578E-2</v>
      </c>
      <c r="I27" s="64">
        <f t="shared" si="1"/>
        <v>0.37019230769230771</v>
      </c>
      <c r="J27" s="64">
        <f t="shared" ref="J27:J28" si="4">+(G27-D27)/D27</f>
        <v>9.6153846153846159E-2</v>
      </c>
    </row>
    <row r="28" spans="1:10" ht="15.75">
      <c r="A28" s="2">
        <v>25</v>
      </c>
      <c r="B28" s="6" t="s">
        <v>52</v>
      </c>
      <c r="C28" s="4" t="s">
        <v>83</v>
      </c>
      <c r="D28" s="25">
        <v>282.86</v>
      </c>
      <c r="E28" s="25">
        <v>232</v>
      </c>
      <c r="F28" s="43">
        <v>527.5</v>
      </c>
      <c r="G28" s="43">
        <v>504.17</v>
      </c>
      <c r="H28" s="5">
        <f t="shared" si="0"/>
        <v>-4.4227488151658736E-2</v>
      </c>
      <c r="I28" s="5">
        <f t="shared" si="1"/>
        <v>1.173146551724138</v>
      </c>
      <c r="J28" s="48">
        <f t="shared" si="4"/>
        <v>0.78240118786678925</v>
      </c>
    </row>
    <row r="29" spans="1:10" ht="15.75">
      <c r="A29" s="35">
        <v>26</v>
      </c>
      <c r="B29" s="36" t="s">
        <v>52</v>
      </c>
      <c r="C29" s="37" t="s">
        <v>84</v>
      </c>
      <c r="D29" s="41"/>
      <c r="E29" s="39"/>
      <c r="F29" s="44">
        <v>462</v>
      </c>
      <c r="G29" s="44">
        <v>395.1</v>
      </c>
      <c r="H29" s="5">
        <f t="shared" si="0"/>
        <v>-0.14480519480519474</v>
      </c>
      <c r="I29" s="64"/>
      <c r="J29" s="40"/>
    </row>
    <row r="30" spans="1:10" ht="15.75">
      <c r="A30" s="2">
        <v>27</v>
      </c>
      <c r="B30" s="6" t="s">
        <v>54</v>
      </c>
      <c r="C30" s="4" t="s">
        <v>85</v>
      </c>
      <c r="D30" s="25">
        <v>300</v>
      </c>
      <c r="E30" s="25">
        <v>270</v>
      </c>
      <c r="F30" s="43">
        <v>562.5</v>
      </c>
      <c r="G30" s="43">
        <v>485.71</v>
      </c>
      <c r="H30" s="5">
        <f t="shared" si="0"/>
        <v>-0.13651555555555558</v>
      </c>
      <c r="I30" s="5">
        <f t="shared" si="1"/>
        <v>0.79892592592592582</v>
      </c>
      <c r="J30" s="48">
        <f t="shared" ref="J30:J35" si="5">+(G30-D30)/D30</f>
        <v>0.61903333333333321</v>
      </c>
    </row>
    <row r="31" spans="1:10" ht="15.75">
      <c r="A31" s="35">
        <v>28</v>
      </c>
      <c r="B31" s="36" t="s">
        <v>56</v>
      </c>
      <c r="C31" s="37" t="s">
        <v>86</v>
      </c>
      <c r="D31" s="38">
        <v>401.25</v>
      </c>
      <c r="E31" s="38">
        <v>370</v>
      </c>
      <c r="F31" s="44">
        <v>513.33000000000004</v>
      </c>
      <c r="G31" s="44">
        <v>533.33000000000004</v>
      </c>
      <c r="H31" s="5">
        <f t="shared" si="0"/>
        <v>3.8961291956441275E-2</v>
      </c>
      <c r="I31" s="5">
        <f t="shared" si="1"/>
        <v>0.44143243243243252</v>
      </c>
      <c r="J31" s="40">
        <f t="shared" si="5"/>
        <v>0.32917133956386302</v>
      </c>
    </row>
    <row r="32" spans="1:10" ht="15.75">
      <c r="A32" s="2">
        <v>29</v>
      </c>
      <c r="B32" s="6" t="s">
        <v>58</v>
      </c>
      <c r="C32" s="4" t="s">
        <v>59</v>
      </c>
      <c r="D32" s="25">
        <v>131</v>
      </c>
      <c r="E32" s="25">
        <v>106</v>
      </c>
      <c r="F32" s="43">
        <v>153</v>
      </c>
      <c r="G32" s="43">
        <v>166</v>
      </c>
      <c r="H32" s="5">
        <f t="shared" si="0"/>
        <v>8.4967320261437912E-2</v>
      </c>
      <c r="I32" s="5">
        <f t="shared" si="1"/>
        <v>0.56603773584905659</v>
      </c>
      <c r="J32" s="48">
        <f t="shared" si="5"/>
        <v>0.26717557251908397</v>
      </c>
    </row>
    <row r="33" spans="1:10" ht="15.75">
      <c r="A33" s="35">
        <v>30</v>
      </c>
      <c r="B33" s="36" t="s">
        <v>60</v>
      </c>
      <c r="C33" s="37" t="s">
        <v>87</v>
      </c>
      <c r="D33" s="63">
        <v>783.33</v>
      </c>
      <c r="E33" s="38">
        <v>445</v>
      </c>
      <c r="F33" s="44">
        <v>1250</v>
      </c>
      <c r="G33" s="44">
        <v>1041.25</v>
      </c>
      <c r="H33" s="5">
        <f t="shared" si="0"/>
        <v>-0.16700000000000001</v>
      </c>
      <c r="I33" s="64">
        <f t="shared" si="1"/>
        <v>1.3398876404494382</v>
      </c>
      <c r="J33" s="40">
        <f t="shared" si="5"/>
        <v>0.32926097557861944</v>
      </c>
    </row>
    <row r="34" spans="1:10" ht="15.75">
      <c r="A34" s="2">
        <v>31</v>
      </c>
      <c r="B34" s="6" t="s">
        <v>88</v>
      </c>
      <c r="C34" s="4" t="s">
        <v>89</v>
      </c>
      <c r="D34" s="25">
        <v>520</v>
      </c>
      <c r="E34" s="25"/>
      <c r="F34" s="43">
        <v>980</v>
      </c>
      <c r="G34" s="43">
        <v>1112.5</v>
      </c>
      <c r="H34" s="5">
        <f t="shared" si="0"/>
        <v>0.13520408163265307</v>
      </c>
      <c r="I34" s="5"/>
      <c r="J34" s="48">
        <f t="shared" si="5"/>
        <v>1.1394230769230769</v>
      </c>
    </row>
    <row r="35" spans="1:10" ht="15.75">
      <c r="A35" s="35">
        <v>32</v>
      </c>
      <c r="B35" s="36" t="s">
        <v>63</v>
      </c>
      <c r="C35" s="37" t="s">
        <v>90</v>
      </c>
      <c r="D35" s="38">
        <v>320</v>
      </c>
      <c r="E35" s="38">
        <v>365</v>
      </c>
      <c r="F35" s="44">
        <v>475</v>
      </c>
      <c r="G35" s="44">
        <v>420</v>
      </c>
      <c r="H35" s="5">
        <f t="shared" si="0"/>
        <v>-0.11578947368421053</v>
      </c>
      <c r="I35" s="64">
        <f t="shared" si="1"/>
        <v>0.15068493150684931</v>
      </c>
      <c r="J35" s="40">
        <f t="shared" si="5"/>
        <v>0.3125</v>
      </c>
    </row>
    <row r="36" spans="1:10" ht="15.75">
      <c r="A36" s="9" t="s">
        <v>91</v>
      </c>
      <c r="B36" s="9"/>
      <c r="C36" s="9"/>
      <c r="D36" s="9"/>
      <c r="E36" s="9"/>
      <c r="F36" s="10"/>
      <c r="G36" s="11"/>
      <c r="H36" s="10"/>
      <c r="I36" s="10"/>
      <c r="J36" s="12"/>
    </row>
    <row r="37" spans="1:10">
      <c r="A37" s="1" t="s">
        <v>94</v>
      </c>
      <c r="J37" s="12"/>
    </row>
  </sheetData>
  <mergeCells count="5">
    <mergeCell ref="A1:I1"/>
    <mergeCell ref="A2:C2"/>
    <mergeCell ref="F2:G2"/>
    <mergeCell ref="H2:J2"/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2" workbookViewId="0">
      <selection activeCell="M4" sqref="M4"/>
    </sheetView>
  </sheetViews>
  <sheetFormatPr defaultRowHeight="15"/>
  <cols>
    <col min="1" max="1" width="4" customWidth="1"/>
    <col min="2" max="2" width="15.140625" customWidth="1"/>
    <col min="3" max="3" width="16.7109375" customWidth="1"/>
    <col min="4" max="4" width="11.85546875" customWidth="1"/>
    <col min="5" max="5" width="11.42578125" customWidth="1"/>
    <col min="6" max="6" width="11.85546875" customWidth="1"/>
    <col min="7" max="7" width="12.42578125" customWidth="1"/>
    <col min="8" max="8" width="9" customWidth="1"/>
    <col min="9" max="9" width="9.7109375" customWidth="1"/>
    <col min="10" max="10" width="9.5703125" customWidth="1"/>
  </cols>
  <sheetData>
    <row r="1" spans="1:10" ht="17.25" thickBot="1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ht="60.75" customHeight="1">
      <c r="A2" s="78" t="s">
        <v>1</v>
      </c>
      <c r="B2" s="79"/>
      <c r="C2" s="80"/>
      <c r="D2" s="26">
        <v>2019</v>
      </c>
      <c r="E2" s="26">
        <v>2020</v>
      </c>
      <c r="F2" s="81">
        <v>2021</v>
      </c>
      <c r="G2" s="82"/>
      <c r="H2" s="83" t="s">
        <v>100</v>
      </c>
      <c r="I2" s="84"/>
      <c r="J2" s="85"/>
    </row>
    <row r="3" spans="1:10" ht="56.25" customHeight="1">
      <c r="A3" s="86" t="s">
        <v>2</v>
      </c>
      <c r="B3" s="87"/>
      <c r="C3" s="27" t="s">
        <v>3</v>
      </c>
      <c r="D3" s="28" t="s">
        <v>96</v>
      </c>
      <c r="E3" s="28" t="s">
        <v>96</v>
      </c>
      <c r="F3" s="28" t="s">
        <v>96</v>
      </c>
      <c r="G3" s="28" t="s">
        <v>98</v>
      </c>
      <c r="H3" s="28" t="s">
        <v>4</v>
      </c>
      <c r="I3" s="28" t="s">
        <v>5</v>
      </c>
      <c r="J3" s="29">
        <v>2019</v>
      </c>
    </row>
    <row r="4" spans="1:10" ht="15.75">
      <c r="A4" s="21">
        <v>1</v>
      </c>
      <c r="B4" s="23" t="s">
        <v>6</v>
      </c>
      <c r="C4" s="22" t="s">
        <v>7</v>
      </c>
      <c r="D4" s="65">
        <v>1550</v>
      </c>
      <c r="E4" s="51">
        <v>1600</v>
      </c>
      <c r="F4" s="52">
        <v>2635</v>
      </c>
      <c r="G4" s="52">
        <v>2400</v>
      </c>
      <c r="H4" s="53">
        <f>+(G4-F4)/F4</f>
        <v>-8.9184060721062622E-2</v>
      </c>
      <c r="I4" s="53">
        <f t="shared" ref="I4:I31" si="0">+((G4-E4)/E4)</f>
        <v>0.5</v>
      </c>
      <c r="J4" s="54">
        <f>+(G4-D4)/D4</f>
        <v>0.54838709677419351</v>
      </c>
    </row>
    <row r="5" spans="1:10" ht="15.75">
      <c r="A5" s="18">
        <v>2</v>
      </c>
      <c r="B5" s="19" t="s">
        <v>8</v>
      </c>
      <c r="C5" s="20" t="s">
        <v>9</v>
      </c>
      <c r="D5" s="66">
        <v>1010</v>
      </c>
      <c r="E5" s="55">
        <v>1140</v>
      </c>
      <c r="F5" s="56">
        <v>1620</v>
      </c>
      <c r="G5" s="56">
        <v>1680</v>
      </c>
      <c r="H5" s="57">
        <f t="shared" ref="H5:H31" si="1">+(G5-F5)/F5</f>
        <v>3.7037037037037035E-2</v>
      </c>
      <c r="I5" s="57">
        <f t="shared" si="0"/>
        <v>0.47368421052631576</v>
      </c>
      <c r="J5" s="58">
        <f t="shared" ref="J5:J28" si="2">+(G5-D5)/D5</f>
        <v>0.6633663366336634</v>
      </c>
    </row>
    <row r="6" spans="1:10" ht="15.75">
      <c r="A6" s="21">
        <v>3</v>
      </c>
      <c r="B6" s="23" t="s">
        <v>10</v>
      </c>
      <c r="C6" s="22" t="s">
        <v>11</v>
      </c>
      <c r="D6" s="65">
        <v>850</v>
      </c>
      <c r="E6" s="51">
        <v>1140</v>
      </c>
      <c r="F6" s="52">
        <v>1380</v>
      </c>
      <c r="G6" s="52">
        <v>1380</v>
      </c>
      <c r="H6" s="53">
        <f t="shared" si="1"/>
        <v>0</v>
      </c>
      <c r="I6" s="53">
        <f t="shared" si="0"/>
        <v>0.21052631578947367</v>
      </c>
      <c r="J6" s="54">
        <f t="shared" si="2"/>
        <v>0.62352941176470589</v>
      </c>
    </row>
    <row r="7" spans="1:10" ht="15.75">
      <c r="A7" s="18">
        <v>4</v>
      </c>
      <c r="B7" s="19" t="s">
        <v>12</v>
      </c>
      <c r="C7" s="20" t="s">
        <v>13</v>
      </c>
      <c r="D7" s="66">
        <v>1145.83</v>
      </c>
      <c r="E7" s="55">
        <v>1220</v>
      </c>
      <c r="F7" s="56">
        <v>1782.5</v>
      </c>
      <c r="G7" s="56">
        <v>1970</v>
      </c>
      <c r="H7" s="57">
        <f t="shared" si="1"/>
        <v>0.10518934081346423</v>
      </c>
      <c r="I7" s="57">
        <f t="shared" si="0"/>
        <v>0.61475409836065575</v>
      </c>
      <c r="J7" s="58">
        <f t="shared" si="2"/>
        <v>0.7192777288079385</v>
      </c>
    </row>
    <row r="8" spans="1:10" ht="15.75">
      <c r="A8" s="21">
        <v>5</v>
      </c>
      <c r="B8" s="23" t="s">
        <v>14</v>
      </c>
      <c r="C8" s="22" t="s">
        <v>15</v>
      </c>
      <c r="D8" s="65">
        <v>805</v>
      </c>
      <c r="E8" s="51">
        <v>658.59</v>
      </c>
      <c r="F8" s="52">
        <v>920</v>
      </c>
      <c r="G8" s="52">
        <v>930</v>
      </c>
      <c r="H8" s="53">
        <f t="shared" si="1"/>
        <v>1.0869565217391304E-2</v>
      </c>
      <c r="I8" s="53">
        <f t="shared" si="0"/>
        <v>0.41210768459891578</v>
      </c>
      <c r="J8" s="54">
        <f t="shared" si="2"/>
        <v>0.15527950310559005</v>
      </c>
    </row>
    <row r="9" spans="1:10" ht="15.75">
      <c r="A9" s="18">
        <v>6</v>
      </c>
      <c r="B9" s="19" t="s">
        <v>16</v>
      </c>
      <c r="C9" s="20" t="s">
        <v>17</v>
      </c>
      <c r="D9" s="66">
        <v>1004</v>
      </c>
      <c r="E9" s="55">
        <v>930</v>
      </c>
      <c r="F9" s="56">
        <v>1480</v>
      </c>
      <c r="G9" s="56">
        <v>1590</v>
      </c>
      <c r="H9" s="57">
        <f t="shared" si="1"/>
        <v>7.4324324324324328E-2</v>
      </c>
      <c r="I9" s="57">
        <f t="shared" si="0"/>
        <v>0.70967741935483875</v>
      </c>
      <c r="J9" s="58">
        <f t="shared" si="2"/>
        <v>0.58366533864541836</v>
      </c>
    </row>
    <row r="10" spans="1:10" ht="15.75">
      <c r="A10" s="21">
        <v>7</v>
      </c>
      <c r="B10" s="23" t="s">
        <v>18</v>
      </c>
      <c r="C10" s="22" t="s">
        <v>19</v>
      </c>
      <c r="D10" s="65">
        <v>264</v>
      </c>
      <c r="E10" s="51">
        <v>280</v>
      </c>
      <c r="F10" s="52">
        <v>326.67</v>
      </c>
      <c r="G10" s="52">
        <v>333.33</v>
      </c>
      <c r="H10" s="53">
        <f t="shared" si="1"/>
        <v>2.0387547065846168E-2</v>
      </c>
      <c r="I10" s="53">
        <f t="shared" si="0"/>
        <v>0.19046428571428567</v>
      </c>
      <c r="J10" s="54">
        <f t="shared" si="2"/>
        <v>0.26261363636363633</v>
      </c>
    </row>
    <row r="11" spans="1:10" ht="15.75">
      <c r="A11" s="18">
        <v>8</v>
      </c>
      <c r="B11" s="19" t="s">
        <v>20</v>
      </c>
      <c r="C11" s="20" t="s">
        <v>21</v>
      </c>
      <c r="D11" s="67">
        <v>800</v>
      </c>
      <c r="E11" s="55">
        <v>880</v>
      </c>
      <c r="F11" s="56"/>
      <c r="G11" s="56"/>
      <c r="H11" s="57"/>
      <c r="I11" s="57"/>
      <c r="J11" s="58"/>
    </row>
    <row r="12" spans="1:10" ht="15.75">
      <c r="A12" s="21">
        <v>9</v>
      </c>
      <c r="B12" s="23" t="s">
        <v>22</v>
      </c>
      <c r="C12" s="22" t="s">
        <v>23</v>
      </c>
      <c r="D12" s="65">
        <v>500</v>
      </c>
      <c r="E12" s="51">
        <v>450</v>
      </c>
      <c r="F12" s="52">
        <v>610</v>
      </c>
      <c r="G12" s="52">
        <v>604</v>
      </c>
      <c r="H12" s="53">
        <f t="shared" si="1"/>
        <v>-9.8360655737704927E-3</v>
      </c>
      <c r="I12" s="53">
        <f t="shared" si="0"/>
        <v>0.34222222222222221</v>
      </c>
      <c r="J12" s="54">
        <f t="shared" si="2"/>
        <v>0.20799999999999999</v>
      </c>
    </row>
    <row r="13" spans="1:10" ht="15.75">
      <c r="A13" s="18">
        <v>10</v>
      </c>
      <c r="B13" s="19" t="s">
        <v>24</v>
      </c>
      <c r="C13" s="20" t="s">
        <v>25</v>
      </c>
      <c r="D13" s="66">
        <v>440</v>
      </c>
      <c r="E13" s="55">
        <v>440</v>
      </c>
      <c r="F13" s="56">
        <v>640</v>
      </c>
      <c r="G13" s="56">
        <v>610</v>
      </c>
      <c r="H13" s="57">
        <f t="shared" si="1"/>
        <v>-4.6875E-2</v>
      </c>
      <c r="I13" s="57">
        <f t="shared" si="0"/>
        <v>0.38636363636363635</v>
      </c>
      <c r="J13" s="58">
        <f t="shared" si="2"/>
        <v>0.38636363636363635</v>
      </c>
    </row>
    <row r="14" spans="1:10" ht="15.75">
      <c r="A14" s="21">
        <v>11</v>
      </c>
      <c r="B14" s="23" t="s">
        <v>26</v>
      </c>
      <c r="C14" s="22" t="s">
        <v>27</v>
      </c>
      <c r="D14" s="65">
        <v>210</v>
      </c>
      <c r="E14" s="51"/>
      <c r="F14" s="52"/>
      <c r="G14" s="52"/>
      <c r="H14" s="53"/>
      <c r="I14" s="53"/>
      <c r="J14" s="54"/>
    </row>
    <row r="15" spans="1:10" ht="15.75">
      <c r="A15" s="18">
        <v>12</v>
      </c>
      <c r="B15" s="19" t="s">
        <v>28</v>
      </c>
      <c r="C15" s="20" t="s">
        <v>29</v>
      </c>
      <c r="D15" s="66">
        <v>220</v>
      </c>
      <c r="E15" s="55"/>
      <c r="F15" s="56"/>
      <c r="G15" s="56"/>
      <c r="H15" s="57"/>
      <c r="I15" s="57"/>
      <c r="J15" s="58"/>
    </row>
    <row r="16" spans="1:10" ht="15.75">
      <c r="A16" s="21">
        <v>13</v>
      </c>
      <c r="B16" s="23" t="s">
        <v>30</v>
      </c>
      <c r="C16" s="22" t="s">
        <v>31</v>
      </c>
      <c r="D16" s="65">
        <v>350</v>
      </c>
      <c r="E16" s="51">
        <v>300</v>
      </c>
      <c r="F16" s="52"/>
      <c r="G16" s="52"/>
      <c r="H16" s="53"/>
      <c r="I16" s="53"/>
      <c r="J16" s="54"/>
    </row>
    <row r="17" spans="1:10" ht="15.75">
      <c r="A17" s="18">
        <v>14</v>
      </c>
      <c r="B17" s="30" t="s">
        <v>32</v>
      </c>
      <c r="C17" s="20" t="s">
        <v>33</v>
      </c>
      <c r="D17" s="66">
        <v>1360</v>
      </c>
      <c r="E17" s="55">
        <v>1120</v>
      </c>
      <c r="F17" s="56">
        <v>1273</v>
      </c>
      <c r="G17" s="56">
        <v>1266.67</v>
      </c>
      <c r="H17" s="57">
        <f t="shared" si="1"/>
        <v>-4.9725058915946014E-3</v>
      </c>
      <c r="I17" s="57">
        <f t="shared" si="0"/>
        <v>0.13095535714285722</v>
      </c>
      <c r="J17" s="58">
        <f t="shared" si="2"/>
        <v>-6.862499999999995E-2</v>
      </c>
    </row>
    <row r="18" spans="1:10" ht="15.75">
      <c r="A18" s="21">
        <v>15</v>
      </c>
      <c r="B18" s="23" t="s">
        <v>34</v>
      </c>
      <c r="C18" s="22" t="s">
        <v>35</v>
      </c>
      <c r="D18" s="65">
        <v>1050</v>
      </c>
      <c r="E18" s="51">
        <v>880</v>
      </c>
      <c r="F18" s="52">
        <v>1900</v>
      </c>
      <c r="G18" s="52">
        <v>2080</v>
      </c>
      <c r="H18" s="53">
        <f t="shared" si="1"/>
        <v>9.4736842105263161E-2</v>
      </c>
      <c r="I18" s="53">
        <f t="shared" si="0"/>
        <v>1.3636363636363635</v>
      </c>
      <c r="J18" s="54">
        <f t="shared" si="2"/>
        <v>0.98095238095238091</v>
      </c>
    </row>
    <row r="19" spans="1:10" ht="15.75">
      <c r="A19" s="18">
        <v>16</v>
      </c>
      <c r="B19" s="19" t="s">
        <v>36</v>
      </c>
      <c r="C19" s="20" t="s">
        <v>37</v>
      </c>
      <c r="D19" s="66">
        <v>400</v>
      </c>
      <c r="E19" s="55">
        <v>450</v>
      </c>
      <c r="F19" s="56"/>
      <c r="G19" s="56">
        <v>640</v>
      </c>
      <c r="H19" s="57"/>
      <c r="I19" s="57"/>
      <c r="J19" s="58"/>
    </row>
    <row r="20" spans="1:10" ht="15.75">
      <c r="A20" s="21">
        <v>17</v>
      </c>
      <c r="B20" s="23" t="s">
        <v>38</v>
      </c>
      <c r="C20" s="22" t="s">
        <v>39</v>
      </c>
      <c r="D20" s="65">
        <v>480</v>
      </c>
      <c r="E20" s="51">
        <v>400</v>
      </c>
      <c r="F20" s="52"/>
      <c r="G20" s="52">
        <v>700</v>
      </c>
      <c r="H20" s="53"/>
      <c r="I20" s="53"/>
      <c r="J20" s="54"/>
    </row>
    <row r="21" spans="1:10" ht="15.75">
      <c r="A21" s="18">
        <v>18</v>
      </c>
      <c r="B21" s="19" t="s">
        <v>40</v>
      </c>
      <c r="C21" s="31" t="s">
        <v>41</v>
      </c>
      <c r="D21" s="66">
        <v>724.67</v>
      </c>
      <c r="E21" s="55">
        <v>700</v>
      </c>
      <c r="F21" s="56"/>
      <c r="G21" s="56"/>
      <c r="H21" s="57"/>
      <c r="I21" s="57"/>
      <c r="J21" s="58"/>
    </row>
    <row r="22" spans="1:10" ht="15.75">
      <c r="A22" s="21">
        <v>19</v>
      </c>
      <c r="B22" s="23" t="s">
        <v>42</v>
      </c>
      <c r="C22" s="22" t="s">
        <v>43</v>
      </c>
      <c r="D22" s="65">
        <v>423.33</v>
      </c>
      <c r="E22" s="51">
        <v>380</v>
      </c>
      <c r="F22" s="52">
        <v>600</v>
      </c>
      <c r="G22" s="52">
        <v>720</v>
      </c>
      <c r="H22" s="53">
        <f t="shared" si="1"/>
        <v>0.2</v>
      </c>
      <c r="I22" s="53">
        <f t="shared" si="0"/>
        <v>0.89473684210526316</v>
      </c>
      <c r="J22" s="54">
        <f t="shared" si="2"/>
        <v>0.70080079370703707</v>
      </c>
    </row>
    <row r="23" spans="1:10" ht="15.75">
      <c r="A23" s="18">
        <v>20</v>
      </c>
      <c r="B23" s="19" t="s">
        <v>44</v>
      </c>
      <c r="C23" s="20" t="s">
        <v>45</v>
      </c>
      <c r="D23" s="67">
        <v>683.33</v>
      </c>
      <c r="E23" s="55">
        <v>494.1</v>
      </c>
      <c r="F23" s="56">
        <v>980</v>
      </c>
      <c r="G23" s="56">
        <v>980</v>
      </c>
      <c r="H23" s="57">
        <f t="shared" ref="H23" si="3">+(G23-F23)/F23</f>
        <v>0</v>
      </c>
      <c r="I23" s="57">
        <f t="shared" ref="I23" si="4">+((G23-E23)/E23)</f>
        <v>0.98340416919651885</v>
      </c>
      <c r="J23" s="58">
        <f t="shared" ref="J23" si="5">+(G23-D23)/D23</f>
        <v>0.43415333733335276</v>
      </c>
    </row>
    <row r="24" spans="1:10" ht="15.75">
      <c r="A24" s="21">
        <v>21</v>
      </c>
      <c r="B24" s="23" t="s">
        <v>46</v>
      </c>
      <c r="C24" s="22" t="s">
        <v>47</v>
      </c>
      <c r="D24" s="65">
        <v>620</v>
      </c>
      <c r="E24" s="51">
        <v>430.4</v>
      </c>
      <c r="F24" s="52"/>
      <c r="G24" s="52"/>
      <c r="H24" s="53"/>
      <c r="I24" s="53"/>
      <c r="J24" s="54"/>
    </row>
    <row r="25" spans="1:10" ht="15.75">
      <c r="A25" s="18">
        <v>22</v>
      </c>
      <c r="B25" s="19" t="s">
        <v>48</v>
      </c>
      <c r="C25" s="20" t="s">
        <v>49</v>
      </c>
      <c r="D25" s="66">
        <v>1120</v>
      </c>
      <c r="E25" s="55"/>
      <c r="F25" s="56">
        <v>1275</v>
      </c>
      <c r="G25" s="56">
        <v>1180</v>
      </c>
      <c r="H25" s="57">
        <f t="shared" si="1"/>
        <v>-7.4509803921568626E-2</v>
      </c>
      <c r="I25" s="57"/>
      <c r="J25" s="58"/>
    </row>
    <row r="26" spans="1:10" ht="15.75">
      <c r="A26" s="21">
        <v>23</v>
      </c>
      <c r="B26" s="23" t="s">
        <v>50</v>
      </c>
      <c r="C26" s="22" t="s">
        <v>51</v>
      </c>
      <c r="D26" s="65">
        <v>660</v>
      </c>
      <c r="E26" s="51">
        <v>640.16999999999996</v>
      </c>
      <c r="F26" s="52">
        <v>1220</v>
      </c>
      <c r="G26" s="52">
        <v>1200</v>
      </c>
      <c r="H26" s="53">
        <f t="shared" si="1"/>
        <v>-1.6393442622950821E-2</v>
      </c>
      <c r="I26" s="53">
        <f t="shared" si="0"/>
        <v>0.8745020853835701</v>
      </c>
      <c r="J26" s="54">
        <f t="shared" si="2"/>
        <v>0.81818181818181823</v>
      </c>
    </row>
    <row r="27" spans="1:10" ht="15.75">
      <c r="A27" s="18">
        <v>24</v>
      </c>
      <c r="B27" s="19" t="s">
        <v>52</v>
      </c>
      <c r="C27" s="20" t="s">
        <v>53</v>
      </c>
      <c r="D27" s="66">
        <v>368.33</v>
      </c>
      <c r="E27" s="55">
        <v>400</v>
      </c>
      <c r="F27" s="56">
        <v>615</v>
      </c>
      <c r="G27" s="56">
        <v>634</v>
      </c>
      <c r="H27" s="57">
        <f t="shared" si="1"/>
        <v>3.0894308943089432E-2</v>
      </c>
      <c r="I27" s="57">
        <f t="shared" si="0"/>
        <v>0.58499999999999996</v>
      </c>
      <c r="J27" s="58">
        <f t="shared" si="2"/>
        <v>0.72128254554339866</v>
      </c>
    </row>
    <row r="28" spans="1:10" ht="15.75">
      <c r="A28" s="21">
        <v>25</v>
      </c>
      <c r="B28" s="23" t="s">
        <v>54</v>
      </c>
      <c r="C28" s="22" t="s">
        <v>55</v>
      </c>
      <c r="D28" s="65">
        <v>506.67</v>
      </c>
      <c r="E28" s="51">
        <v>423.98</v>
      </c>
      <c r="F28" s="52">
        <v>700</v>
      </c>
      <c r="G28" s="52">
        <v>680</v>
      </c>
      <c r="H28" s="53">
        <f t="shared" si="1"/>
        <v>-2.8571428571428571E-2</v>
      </c>
      <c r="I28" s="53">
        <f t="shared" si="0"/>
        <v>0.60384923817161185</v>
      </c>
      <c r="J28" s="54">
        <f t="shared" si="2"/>
        <v>0.34209643357609487</v>
      </c>
    </row>
    <row r="29" spans="1:10" ht="15.75">
      <c r="A29" s="18">
        <v>26</v>
      </c>
      <c r="B29" s="19" t="s">
        <v>56</v>
      </c>
      <c r="C29" s="20" t="s">
        <v>57</v>
      </c>
      <c r="D29" s="66">
        <v>519.6</v>
      </c>
      <c r="E29" s="55">
        <v>495</v>
      </c>
      <c r="F29" s="56"/>
      <c r="G29" s="56">
        <v>573.33000000000004</v>
      </c>
      <c r="H29" s="57"/>
      <c r="I29" s="57"/>
      <c r="J29" s="58"/>
    </row>
    <row r="30" spans="1:10" ht="15.75">
      <c r="A30" s="21">
        <v>27</v>
      </c>
      <c r="B30" s="23" t="s">
        <v>58</v>
      </c>
      <c r="C30" s="22" t="s">
        <v>59</v>
      </c>
      <c r="D30" s="65">
        <v>200</v>
      </c>
      <c r="E30" s="51">
        <v>180</v>
      </c>
      <c r="F30" s="52"/>
      <c r="G30" s="52"/>
      <c r="H30" s="53"/>
      <c r="I30" s="53"/>
      <c r="J30" s="54"/>
    </row>
    <row r="31" spans="1:10" ht="15.75">
      <c r="A31" s="18">
        <v>28</v>
      </c>
      <c r="B31" s="19" t="s">
        <v>60</v>
      </c>
      <c r="C31" s="20" t="s">
        <v>61</v>
      </c>
      <c r="D31" s="66">
        <v>1050</v>
      </c>
      <c r="E31" s="55">
        <v>700</v>
      </c>
      <c r="F31" s="56">
        <v>1250</v>
      </c>
      <c r="G31" s="56">
        <v>1280</v>
      </c>
      <c r="H31" s="57">
        <f t="shared" si="1"/>
        <v>2.4E-2</v>
      </c>
      <c r="I31" s="57">
        <f t="shared" si="0"/>
        <v>0.82857142857142863</v>
      </c>
      <c r="J31" s="58"/>
    </row>
    <row r="32" spans="1:10" ht="15.75">
      <c r="A32" s="21">
        <v>29</v>
      </c>
      <c r="B32" s="23" t="s">
        <v>62</v>
      </c>
      <c r="C32" s="22" t="s">
        <v>89</v>
      </c>
      <c r="D32" s="65">
        <v>1125</v>
      </c>
      <c r="E32" s="51"/>
      <c r="F32" s="52">
        <v>1700</v>
      </c>
      <c r="G32" s="52"/>
      <c r="H32" s="53"/>
      <c r="I32" s="53"/>
      <c r="J32" s="54"/>
    </row>
    <row r="33" spans="1:10" ht="16.5" thickBot="1">
      <c r="A33" s="32">
        <v>30</v>
      </c>
      <c r="B33" s="33" t="s">
        <v>63</v>
      </c>
      <c r="C33" s="34" t="s">
        <v>64</v>
      </c>
      <c r="D33" s="68">
        <v>450</v>
      </c>
      <c r="E33" s="55">
        <v>450</v>
      </c>
      <c r="F33" s="56"/>
      <c r="G33" s="56">
        <v>680</v>
      </c>
      <c r="H33" s="57"/>
      <c r="I33" s="57"/>
      <c r="J33" s="58"/>
    </row>
    <row r="34" spans="1:10">
      <c r="A34" s="24" t="s">
        <v>92</v>
      </c>
      <c r="B34" s="24"/>
      <c r="C34" s="24"/>
      <c r="D34" s="24"/>
      <c r="E34" s="24"/>
      <c r="F34" s="24"/>
      <c r="G34" s="24"/>
      <c r="H34" s="24"/>
      <c r="I34" s="24"/>
      <c r="J34" s="24"/>
    </row>
    <row r="35" spans="1:10">
      <c r="A35" s="24" t="s">
        <v>65</v>
      </c>
      <c r="B35" s="24"/>
      <c r="C35" s="24"/>
      <c r="D35" s="24"/>
      <c r="E35" s="47">
        <v>440</v>
      </c>
      <c r="F35" s="24"/>
      <c r="G35" s="24"/>
      <c r="H35" s="24"/>
      <c r="I35" s="24"/>
      <c r="J35" s="24"/>
    </row>
    <row r="36" spans="1:10">
      <c r="A36" t="s">
        <v>93</v>
      </c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dcterms:created xsi:type="dcterms:W3CDTF">2021-06-15T08:30:18Z</dcterms:created>
  <dcterms:modified xsi:type="dcterms:W3CDTF">2021-12-04T05:22:11Z</dcterms:modified>
</cp:coreProperties>
</file>