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/>
  </bookViews>
  <sheets>
    <sheet name="Wholesale" sheetId="2" r:id="rId1"/>
    <sheet name="Retail" sheetId="21" r:id="rId2"/>
  </sheets>
  <calcPr calcId="144525"/>
</workbook>
</file>

<file path=xl/calcChain.xml><?xml version="1.0" encoding="utf-8"?>
<calcChain xmlns="http://schemas.openxmlformats.org/spreadsheetml/2006/main">
  <c r="H33" i="21" l="1"/>
  <c r="H29" i="21"/>
  <c r="I29" i="21"/>
  <c r="J29" i="21"/>
  <c r="I31" i="21" l="1"/>
  <c r="J28" i="21"/>
  <c r="I28" i="21"/>
  <c r="J27" i="21"/>
  <c r="I27" i="21"/>
  <c r="H27" i="21"/>
  <c r="J26" i="21"/>
  <c r="H26" i="21"/>
  <c r="H25" i="21"/>
  <c r="J23" i="21"/>
  <c r="I23" i="21"/>
  <c r="H23" i="21"/>
  <c r="J22" i="21"/>
  <c r="I22" i="21"/>
  <c r="H22" i="21"/>
  <c r="J18" i="21"/>
  <c r="I18" i="21"/>
  <c r="H18" i="21"/>
  <c r="J17" i="21"/>
  <c r="I17" i="21"/>
  <c r="H17" i="21"/>
  <c r="J13" i="21"/>
  <c r="I13" i="21"/>
  <c r="H13" i="21"/>
  <c r="J12" i="21"/>
  <c r="H12" i="21"/>
  <c r="J10" i="21"/>
  <c r="I10" i="21"/>
  <c r="H10" i="21"/>
  <c r="J9" i="21"/>
  <c r="I9" i="21"/>
  <c r="H9" i="21"/>
  <c r="J8" i="21"/>
  <c r="H8" i="21"/>
  <c r="J7" i="21"/>
  <c r="I7" i="21"/>
  <c r="H7" i="21"/>
  <c r="J6" i="21"/>
  <c r="I6" i="21"/>
  <c r="H6" i="21"/>
  <c r="J5" i="21"/>
  <c r="I5" i="21"/>
  <c r="H5" i="21"/>
  <c r="J4" i="21"/>
  <c r="I4" i="21"/>
  <c r="H4" i="21"/>
  <c r="H31" i="21" l="1"/>
  <c r="J20" i="2" l="1"/>
  <c r="I12" i="2"/>
  <c r="J33" i="2" l="1"/>
  <c r="J26" i="2"/>
  <c r="I19" i="2"/>
  <c r="H5" i="2" l="1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4" i="2"/>
  <c r="I5" i="2" l="1"/>
  <c r="I6" i="2"/>
  <c r="I8" i="2"/>
  <c r="I9" i="2"/>
  <c r="I10" i="2"/>
  <c r="I11" i="2"/>
  <c r="I13" i="2"/>
  <c r="I14" i="2"/>
  <c r="I16" i="2"/>
  <c r="I17" i="2"/>
  <c r="I18" i="2"/>
  <c r="I22" i="2"/>
  <c r="I24" i="2"/>
  <c r="I25" i="2"/>
  <c r="I27" i="2"/>
  <c r="I30" i="2"/>
  <c r="I32" i="2"/>
  <c r="I4" i="2"/>
  <c r="J35" i="2" l="1"/>
  <c r="J34" i="2"/>
  <c r="J15" i="2"/>
  <c r="J17" i="2" l="1"/>
  <c r="J28" i="2" l="1"/>
  <c r="J30" i="2"/>
  <c r="J31" i="2"/>
  <c r="J32" i="2"/>
  <c r="J9" i="2" l="1"/>
  <c r="J10" i="2"/>
  <c r="J11" i="2"/>
  <c r="J13" i="2"/>
  <c r="J14" i="2"/>
  <c r="J18" i="2"/>
  <c r="J19" i="2"/>
  <c r="J21" i="2"/>
  <c r="J22" i="2"/>
  <c r="J23" i="2"/>
  <c r="J24" i="2"/>
  <c r="J25" i="2"/>
  <c r="J5" i="2"/>
  <c r="J4" i="2"/>
</calcChain>
</file>

<file path=xl/sharedStrings.xml><?xml version="1.0" encoding="utf-8"?>
<sst xmlns="http://schemas.openxmlformats.org/spreadsheetml/2006/main" count="158" uniqueCount="101">
  <si>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</si>
  <si>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</si>
  <si>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</si>
  <si>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</si>
  <si>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</si>
  <si>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</si>
  <si>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</si>
  <si>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</si>
  <si>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</si>
  <si>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</si>
  <si>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</si>
  <si>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</si>
  <si>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</si>
  <si>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</si>
  <si>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</si>
  <si>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</si>
  <si>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</si>
  <si>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</si>
  <si>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</si>
  <si>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</si>
  <si>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</si>
  <si>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</si>
  <si>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</si>
  <si>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</si>
  <si>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</si>
  <si>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</si>
  <si>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</si>
  <si>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</si>
  <si>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</si>
  <si>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</si>
  <si>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</si>
  <si>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</si>
  <si>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</si>
  <si>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</si>
  <si>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</si>
  <si>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</si>
  <si>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</si>
  <si>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</si>
  <si>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</si>
  <si>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</si>
  <si>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</si>
  <si>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</si>
  <si>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</si>
  <si>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</si>
  <si>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</si>
  <si>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</si>
  <si>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</si>
  <si>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</si>
  <si>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</si>
  <si>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</si>
  <si>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</si>
  <si>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</si>
  <si>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</si>
  <si>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</si>
  <si>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</si>
  <si>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</si>
  <si>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</si>
  <si>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</si>
  <si>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</si>
  <si>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</si>
  <si>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</si>
  <si>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</si>
  <si>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</si>
  <si>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</si>
  <si>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</si>
  <si>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</si>
  <si>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</si>
  <si>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</si>
  <si>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</si>
  <si>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</si>
  <si>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</si>
  <si>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</si>
  <si>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</si>
  <si>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</si>
  <si>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</si>
  <si>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</si>
  <si>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</si>
  <si>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</si>
  <si>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</si>
  <si>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</si>
  <si>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</si>
  <si>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</si>
  <si>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</si>
  <si>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</si>
  <si>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</si>
  <si>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</si>
  <si>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</si>
  <si>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</si>
  <si>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</si>
  <si>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</si>
  <si>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</si>
  <si>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</si>
  <si>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</si>
  <si>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*Data not available due to Covid</t>
  </si>
  <si>
    <t>4th week of Nov.</t>
  </si>
  <si>
    <t>November 4th  week average</t>
  </si>
  <si>
    <t>1st week of Dec.</t>
  </si>
  <si>
    <t>% Change 1st week of Dec. 2021, compared to:</t>
  </si>
  <si>
    <t>December 1st  week average</t>
  </si>
  <si>
    <r>
      <t xml:space="preserve">% Change 1st </t>
    </r>
    <r>
      <rPr>
        <b/>
        <sz val="10.5"/>
        <color indexed="8"/>
        <rFont val="Calisto MT"/>
        <family val="1"/>
      </rPr>
      <t xml:space="preserve"> week of December 2021, compared to:</t>
    </r>
  </si>
  <si>
    <t>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</si>
</sst>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  <xf numFmtId="9" fontId="0" fillId="10" borderId="3" xfId="1" applyFont="1" applyFill="1" applyBorder="1" applyAlignment="1"/>
    <xf numFmtId="2" fontId="0" fillId="0" borderId="3" xfId="0" applyNumberFormat="1" applyBorder="1" applyAlignment="1">
      <alignment horizontal="right"/>
    </xf>
    <xf numFmtId="2" fontId="0" fillId="6" borderId="3" xfId="0" applyNumberFormat="1" applyFill="1" applyBorder="1" applyAlignment="1">
      <alignment horizontal="right"/>
    </xf>
    <xf numFmtId="2" fontId="0" fillId="6" borderId="3" xfId="0" applyNumberFormat="1" applyFill="1" applyBorder="1" applyAlignment="1">
      <alignment horizontal="right" vertical="center"/>
    </xf>
    <xf numFmtId="2" fontId="0" fillId="6" borderId="5" xfId="0" applyNumberFormat="1" applyFill="1" applyBorder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98" zoomScaleNormal="98" workbookViewId="0">
      <selection activeCell="O7" sqref="O7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1" ht="16.5">
      <c r="A1" s="69" t="s">
        <v>66</v>
      </c>
      <c r="B1" s="70"/>
      <c r="C1" s="70"/>
      <c r="D1" s="70"/>
      <c r="E1" s="70"/>
      <c r="F1" s="70"/>
      <c r="G1" s="70"/>
      <c r="H1" s="71"/>
      <c r="I1" s="71"/>
    </row>
    <row r="2" spans="1:11" ht="29.25" customHeight="1">
      <c r="A2" s="72" t="s">
        <v>1</v>
      </c>
      <c r="B2" s="72"/>
      <c r="C2" s="72"/>
      <c r="D2" s="13">
        <v>2019</v>
      </c>
      <c r="E2" s="14">
        <v>2020</v>
      </c>
      <c r="F2" s="73">
        <v>2021</v>
      </c>
      <c r="G2" s="73"/>
      <c r="H2" s="74" t="s">
        <v>97</v>
      </c>
      <c r="I2" s="74"/>
      <c r="J2" s="74"/>
      <c r="K2" s="1" t="s">
        <v>67</v>
      </c>
    </row>
    <row r="3" spans="1:11" ht="39" customHeight="1">
      <c r="A3" s="75" t="s">
        <v>2</v>
      </c>
      <c r="B3" s="75"/>
      <c r="C3" s="15" t="s">
        <v>3</v>
      </c>
      <c r="D3" s="16" t="s">
        <v>96</v>
      </c>
      <c r="E3" s="16" t="s">
        <v>96</v>
      </c>
      <c r="F3" s="16" t="s">
        <v>94</v>
      </c>
      <c r="G3" s="16" t="s">
        <v>96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68</v>
      </c>
      <c r="D4" s="59">
        <v>1435</v>
      </c>
      <c r="E4" s="25">
        <v>1231</v>
      </c>
      <c r="F4" s="43">
        <v>1360</v>
      </c>
      <c r="G4" s="43">
        <v>1325</v>
      </c>
      <c r="H4" s="5">
        <f>+(G4-F4)/F4</f>
        <v>-2.5735294117647058E-2</v>
      </c>
      <c r="I4" s="5">
        <f>+((G4-E4)/E4)</f>
        <v>7.6360682372055233E-2</v>
      </c>
      <c r="J4" s="5">
        <f>+(G4-D4)/D4</f>
        <v>-7.6655052264808357E-2</v>
      </c>
    </row>
    <row r="5" spans="1:11" ht="15.75">
      <c r="A5" s="35">
        <v>2</v>
      </c>
      <c r="B5" s="36" t="s">
        <v>8</v>
      </c>
      <c r="C5" s="37" t="s">
        <v>9</v>
      </c>
      <c r="D5" s="60">
        <v>660</v>
      </c>
      <c r="E5" s="38">
        <v>666.66666666666663</v>
      </c>
      <c r="F5" s="44">
        <v>750</v>
      </c>
      <c r="G5" s="44">
        <v>760</v>
      </c>
      <c r="H5" s="5">
        <f t="shared" ref="H5:H35" si="0">+(G5-F5)/F5</f>
        <v>1.3333333333333334E-2</v>
      </c>
      <c r="I5" s="64">
        <f t="shared" ref="I5:I32" si="1">+((G5-E5)/E5)</f>
        <v>0.14000000000000007</v>
      </c>
      <c r="J5" s="40">
        <f>+(G5-D5)/D5</f>
        <v>0.15151515151515152</v>
      </c>
    </row>
    <row r="6" spans="1:11" ht="15.75">
      <c r="A6" s="2">
        <v>3</v>
      </c>
      <c r="B6" s="3" t="s">
        <v>10</v>
      </c>
      <c r="C6" s="4" t="s">
        <v>69</v>
      </c>
      <c r="D6" s="61" t="s">
        <v>100</v>
      </c>
      <c r="E6" s="25">
        <v>683.33333333333337</v>
      </c>
      <c r="F6" s="43">
        <v>900</v>
      </c>
      <c r="G6" s="43">
        <v>637.5</v>
      </c>
      <c r="H6" s="5">
        <f t="shared" si="0"/>
        <v>-0.29166666666666669</v>
      </c>
      <c r="I6" s="5">
        <f t="shared" si="1"/>
        <v>-6.7073170731707363E-2</v>
      </c>
      <c r="J6" s="48"/>
      <c r="K6" s="1" t="s">
        <v>67</v>
      </c>
    </row>
    <row r="7" spans="1:11" ht="15.75">
      <c r="A7" s="35">
        <v>4</v>
      </c>
      <c r="B7" s="36" t="s">
        <v>70</v>
      </c>
      <c r="C7" s="37" t="s">
        <v>71</v>
      </c>
      <c r="D7" s="50"/>
      <c r="E7" s="39"/>
      <c r="F7" s="44">
        <v>775</v>
      </c>
      <c r="G7" s="44">
        <v>556</v>
      </c>
      <c r="H7" s="5">
        <f t="shared" si="0"/>
        <v>-0.28258064516129033</v>
      </c>
      <c r="I7" s="64"/>
      <c r="J7" s="40"/>
    </row>
    <row r="8" spans="1:11" ht="15.75">
      <c r="A8" s="2">
        <v>5</v>
      </c>
      <c r="B8" s="6" t="s">
        <v>12</v>
      </c>
      <c r="C8" s="7" t="s">
        <v>13</v>
      </c>
      <c r="D8" s="62">
        <v>720</v>
      </c>
      <c r="E8" s="25">
        <v>700</v>
      </c>
      <c r="F8" s="43">
        <v>1470</v>
      </c>
      <c r="G8" s="43">
        <v>1600</v>
      </c>
      <c r="H8" s="5">
        <f t="shared" si="0"/>
        <v>8.8435374149659865E-2</v>
      </c>
      <c r="I8" s="5">
        <f t="shared" si="1"/>
        <v>1.2857142857142858</v>
      </c>
      <c r="J8" s="5"/>
    </row>
    <row r="9" spans="1:11" ht="15.75">
      <c r="A9" s="35">
        <v>6</v>
      </c>
      <c r="B9" s="36" t="s">
        <v>14</v>
      </c>
      <c r="C9" s="37" t="s">
        <v>15</v>
      </c>
      <c r="D9" s="38">
        <v>436</v>
      </c>
      <c r="E9" s="38">
        <v>333.33333333333331</v>
      </c>
      <c r="F9" s="44">
        <v>466.67</v>
      </c>
      <c r="G9" s="44">
        <v>472.14</v>
      </c>
      <c r="H9" s="5">
        <f t="shared" si="0"/>
        <v>1.172134484753674E-2</v>
      </c>
      <c r="I9" s="64">
        <f t="shared" si="1"/>
        <v>0.41642000000000001</v>
      </c>
      <c r="J9" s="40">
        <f t="shared" ref="J9:J17" si="2">+(G9-D9)/D9</f>
        <v>8.2889908256880709E-2</v>
      </c>
    </row>
    <row r="10" spans="1:11" ht="15.75">
      <c r="A10" s="2">
        <v>7</v>
      </c>
      <c r="B10" s="8" t="s">
        <v>16</v>
      </c>
      <c r="C10" s="4" t="s">
        <v>17</v>
      </c>
      <c r="D10" s="25">
        <v>622</v>
      </c>
      <c r="E10" s="25">
        <v>640</v>
      </c>
      <c r="F10" s="43">
        <v>931.25</v>
      </c>
      <c r="G10" s="43">
        <v>937.5</v>
      </c>
      <c r="H10" s="5">
        <f t="shared" si="0"/>
        <v>6.7114093959731542E-3</v>
      </c>
      <c r="I10" s="5">
        <f t="shared" si="1"/>
        <v>0.46484375</v>
      </c>
      <c r="J10" s="5">
        <f t="shared" si="2"/>
        <v>0.50723472668810288</v>
      </c>
    </row>
    <row r="11" spans="1:11" ht="15.75">
      <c r="A11" s="35">
        <v>8</v>
      </c>
      <c r="B11" s="36" t="s">
        <v>18</v>
      </c>
      <c r="C11" s="37" t="s">
        <v>19</v>
      </c>
      <c r="D11" s="38">
        <v>233.33</v>
      </c>
      <c r="E11" s="38">
        <v>260</v>
      </c>
      <c r="F11" s="44">
        <v>235.71</v>
      </c>
      <c r="G11" s="44">
        <v>257.5</v>
      </c>
      <c r="H11" s="5">
        <f t="shared" si="0"/>
        <v>9.2444105044334104E-2</v>
      </c>
      <c r="I11" s="64">
        <f t="shared" si="1"/>
        <v>-9.6153846153846159E-3</v>
      </c>
      <c r="J11" s="40">
        <f t="shared" si="2"/>
        <v>0.10358719410277284</v>
      </c>
    </row>
    <row r="12" spans="1:11" ht="15.75">
      <c r="A12" s="2">
        <v>9</v>
      </c>
      <c r="B12" s="3" t="s">
        <v>20</v>
      </c>
      <c r="C12" s="4" t="s">
        <v>72</v>
      </c>
      <c r="D12" s="62" t="s">
        <v>100</v>
      </c>
      <c r="E12" s="25">
        <v>490</v>
      </c>
      <c r="F12" s="43">
        <v>750</v>
      </c>
      <c r="G12" s="43">
        <v>650</v>
      </c>
      <c r="H12" s="5"/>
      <c r="I12" s="5">
        <f t="shared" si="1"/>
        <v>0.32653061224489793</v>
      </c>
      <c r="J12" s="5"/>
    </row>
    <row r="13" spans="1:11" ht="15.75">
      <c r="A13" s="35">
        <v>10</v>
      </c>
      <c r="B13" s="36" t="s">
        <v>22</v>
      </c>
      <c r="C13" s="37" t="s">
        <v>23</v>
      </c>
      <c r="D13" s="38">
        <v>435</v>
      </c>
      <c r="E13" s="38">
        <v>380</v>
      </c>
      <c r="F13" s="44">
        <v>468.33</v>
      </c>
      <c r="G13" s="44">
        <v>417.5</v>
      </c>
      <c r="H13" s="5">
        <f t="shared" si="0"/>
        <v>-0.1085345803172976</v>
      </c>
      <c r="I13" s="64">
        <f t="shared" si="1"/>
        <v>9.8684210526315791E-2</v>
      </c>
      <c r="J13" s="40">
        <f t="shared" si="2"/>
        <v>-4.0229885057471264E-2</v>
      </c>
    </row>
    <row r="14" spans="1:11" ht="15.75">
      <c r="A14" s="2">
        <v>11</v>
      </c>
      <c r="B14" s="3" t="s">
        <v>24</v>
      </c>
      <c r="C14" s="4" t="s">
        <v>73</v>
      </c>
      <c r="D14" s="25">
        <v>577.5</v>
      </c>
      <c r="E14" s="25">
        <v>337.5</v>
      </c>
      <c r="F14" s="43">
        <v>441.67</v>
      </c>
      <c r="G14" s="43">
        <v>334.29</v>
      </c>
      <c r="H14" s="5">
        <f t="shared" si="0"/>
        <v>-0.2431226934136346</v>
      </c>
      <c r="I14" s="5">
        <f t="shared" si="1"/>
        <v>-9.5111111111110501E-3</v>
      </c>
      <c r="J14" s="5">
        <f t="shared" si="2"/>
        <v>-0.4211428571428571</v>
      </c>
    </row>
    <row r="15" spans="1:11" ht="15.75">
      <c r="A15" s="35">
        <v>12</v>
      </c>
      <c r="B15" s="36" t="s">
        <v>26</v>
      </c>
      <c r="C15" s="37" t="s">
        <v>27</v>
      </c>
      <c r="D15" s="49">
        <v>150</v>
      </c>
      <c r="E15" s="38">
        <v>366.66666666666669</v>
      </c>
      <c r="F15" s="44">
        <v>170</v>
      </c>
      <c r="G15" s="44">
        <v>100</v>
      </c>
      <c r="H15" s="5">
        <f t="shared" si="0"/>
        <v>-0.41176470588235292</v>
      </c>
      <c r="I15" s="64"/>
      <c r="J15" s="40">
        <f t="shared" si="2"/>
        <v>-0.33333333333333331</v>
      </c>
    </row>
    <row r="16" spans="1:11" ht="15.75">
      <c r="A16" s="2">
        <v>13</v>
      </c>
      <c r="B16" s="3" t="s">
        <v>28</v>
      </c>
      <c r="C16" s="4" t="s">
        <v>29</v>
      </c>
      <c r="D16" s="45" t="s">
        <v>100</v>
      </c>
      <c r="E16" s="25">
        <v>200</v>
      </c>
      <c r="F16" s="43">
        <v>312.5</v>
      </c>
      <c r="G16" s="43">
        <v>225</v>
      </c>
      <c r="H16" s="5">
        <f t="shared" si="0"/>
        <v>-0.28000000000000003</v>
      </c>
      <c r="I16" s="5">
        <f t="shared" si="1"/>
        <v>0.125</v>
      </c>
      <c r="J16" s="5"/>
    </row>
    <row r="17" spans="1:10" ht="15.75">
      <c r="A17" s="35">
        <v>14</v>
      </c>
      <c r="B17" s="36" t="s">
        <v>30</v>
      </c>
      <c r="C17" s="37" t="s">
        <v>74</v>
      </c>
      <c r="D17" s="46">
        <v>350</v>
      </c>
      <c r="E17" s="38">
        <v>212.5</v>
      </c>
      <c r="F17" s="44">
        <v>276.67</v>
      </c>
      <c r="G17" s="44">
        <v>270</v>
      </c>
      <c r="H17" s="5">
        <f t="shared" si="0"/>
        <v>-2.4108143275382281E-2</v>
      </c>
      <c r="I17" s="64">
        <f t="shared" si="1"/>
        <v>0.27058823529411763</v>
      </c>
      <c r="J17" s="40">
        <f t="shared" si="2"/>
        <v>-0.22857142857142856</v>
      </c>
    </row>
    <row r="18" spans="1:10" ht="15.75">
      <c r="A18" s="2">
        <v>15</v>
      </c>
      <c r="B18" s="6" t="s">
        <v>32</v>
      </c>
      <c r="C18" s="4" t="s">
        <v>75</v>
      </c>
      <c r="D18" s="25">
        <v>1000</v>
      </c>
      <c r="E18" s="25">
        <v>875</v>
      </c>
      <c r="F18" s="43">
        <v>964.29</v>
      </c>
      <c r="G18" s="43">
        <v>910</v>
      </c>
      <c r="H18" s="5">
        <f t="shared" si="0"/>
        <v>-5.6300490516338411E-2</v>
      </c>
      <c r="I18" s="5">
        <f t="shared" si="1"/>
        <v>0.04</v>
      </c>
      <c r="J18" s="5">
        <f t="shared" ref="J18:J26" si="3">+(G18-D18)/D18</f>
        <v>-0.09</v>
      </c>
    </row>
    <row r="19" spans="1:10" ht="15.75">
      <c r="A19" s="35">
        <v>16</v>
      </c>
      <c r="B19" s="36" t="s">
        <v>34</v>
      </c>
      <c r="C19" s="37" t="s">
        <v>35</v>
      </c>
      <c r="D19" s="38">
        <v>853.33</v>
      </c>
      <c r="E19" s="38">
        <v>870</v>
      </c>
      <c r="F19" s="44">
        <v>1630</v>
      </c>
      <c r="G19" s="44">
        <v>1712.5</v>
      </c>
      <c r="H19" s="5">
        <f t="shared" si="0"/>
        <v>5.0613496932515337E-2</v>
      </c>
      <c r="I19" s="64">
        <f t="shared" si="1"/>
        <v>0.9683908045977011</v>
      </c>
      <c r="J19" s="40">
        <f t="shared" si="3"/>
        <v>1.0068437767335028</v>
      </c>
    </row>
    <row r="20" spans="1:10" ht="15.75">
      <c r="A20" s="2">
        <v>17</v>
      </c>
      <c r="B20" s="6" t="s">
        <v>36</v>
      </c>
      <c r="C20" s="4" t="s">
        <v>76</v>
      </c>
      <c r="D20" s="25">
        <v>400</v>
      </c>
      <c r="E20" s="25"/>
      <c r="F20" s="43">
        <v>500</v>
      </c>
      <c r="G20" s="43">
        <v>427.5</v>
      </c>
      <c r="H20" s="5"/>
      <c r="I20" s="5"/>
      <c r="J20" s="5">
        <f t="shared" si="3"/>
        <v>6.8750000000000006E-2</v>
      </c>
    </row>
    <row r="21" spans="1:10" ht="15.75">
      <c r="A21" s="35">
        <v>18</v>
      </c>
      <c r="B21" s="36" t="s">
        <v>38</v>
      </c>
      <c r="C21" s="37" t="s">
        <v>77</v>
      </c>
      <c r="D21" s="38">
        <v>500</v>
      </c>
      <c r="E21" s="38"/>
      <c r="F21" s="44">
        <v>560</v>
      </c>
      <c r="G21" s="44">
        <v>478</v>
      </c>
      <c r="H21" s="5">
        <f t="shared" si="0"/>
        <v>-0.14642857142857144</v>
      </c>
      <c r="I21" s="64"/>
      <c r="J21" s="40">
        <f t="shared" si="3"/>
        <v>-4.3999999999999997E-2</v>
      </c>
    </row>
    <row r="22" spans="1:10" ht="15.75">
      <c r="A22" s="2">
        <v>19</v>
      </c>
      <c r="B22" s="6" t="s">
        <v>40</v>
      </c>
      <c r="C22" s="4" t="s">
        <v>78</v>
      </c>
      <c r="D22" s="25">
        <v>687.5</v>
      </c>
      <c r="E22" s="25">
        <v>612</v>
      </c>
      <c r="F22" s="43">
        <v>696</v>
      </c>
      <c r="G22" s="43">
        <v>720</v>
      </c>
      <c r="H22" s="5">
        <f t="shared" si="0"/>
        <v>3.4482758620689655E-2</v>
      </c>
      <c r="I22" s="5">
        <f t="shared" si="1"/>
        <v>0.17647058823529413</v>
      </c>
      <c r="J22" s="5">
        <f t="shared" si="3"/>
        <v>4.7272727272727272E-2</v>
      </c>
    </row>
    <row r="23" spans="1:10" ht="15.75">
      <c r="A23" s="35">
        <v>20</v>
      </c>
      <c r="B23" s="36" t="s">
        <v>42</v>
      </c>
      <c r="C23" s="42" t="s">
        <v>43</v>
      </c>
      <c r="D23" s="38">
        <v>450</v>
      </c>
      <c r="E23" s="38"/>
      <c r="F23" s="44">
        <v>418.57</v>
      </c>
      <c r="G23" s="44">
        <v>340</v>
      </c>
      <c r="H23" s="5">
        <f t="shared" si="0"/>
        <v>-0.18771053826122272</v>
      </c>
      <c r="I23" s="64"/>
      <c r="J23" s="40">
        <f t="shared" si="3"/>
        <v>-0.24444444444444444</v>
      </c>
    </row>
    <row r="24" spans="1:10" ht="15.75">
      <c r="A24" s="2">
        <v>21</v>
      </c>
      <c r="B24" s="6" t="s">
        <v>44</v>
      </c>
      <c r="C24" s="4" t="s">
        <v>79</v>
      </c>
      <c r="D24" s="25">
        <v>300</v>
      </c>
      <c r="E24" s="25">
        <v>483.33333333333331</v>
      </c>
      <c r="F24" s="43">
        <v>600</v>
      </c>
      <c r="G24" s="43">
        <v>605</v>
      </c>
      <c r="H24" s="5">
        <f t="shared" si="0"/>
        <v>8.3333333333333332E-3</v>
      </c>
      <c r="I24" s="5">
        <f t="shared" si="1"/>
        <v>0.25172413793103454</v>
      </c>
      <c r="J24" s="5">
        <f t="shared" si="3"/>
        <v>1.0166666666666666</v>
      </c>
    </row>
    <row r="25" spans="1:10" ht="15.75">
      <c r="A25" s="35">
        <v>22</v>
      </c>
      <c r="B25" s="36" t="s">
        <v>46</v>
      </c>
      <c r="C25" s="37" t="s">
        <v>47</v>
      </c>
      <c r="D25" s="38">
        <v>517.5</v>
      </c>
      <c r="E25" s="38">
        <v>375</v>
      </c>
      <c r="F25" s="44">
        <v>600</v>
      </c>
      <c r="G25" s="44">
        <v>580</v>
      </c>
      <c r="H25" s="5">
        <f t="shared" si="0"/>
        <v>-3.3333333333333333E-2</v>
      </c>
      <c r="I25" s="64">
        <f t="shared" si="1"/>
        <v>0.54666666666666663</v>
      </c>
      <c r="J25" s="40">
        <f t="shared" si="3"/>
        <v>0.12077294685990338</v>
      </c>
    </row>
    <row r="26" spans="1:10" ht="15.75">
      <c r="A26" s="2">
        <v>23</v>
      </c>
      <c r="B26" s="6" t="s">
        <v>48</v>
      </c>
      <c r="C26" s="4" t="s">
        <v>80</v>
      </c>
      <c r="D26" s="62">
        <v>850</v>
      </c>
      <c r="E26" s="25"/>
      <c r="F26" s="43">
        <v>1050</v>
      </c>
      <c r="G26" s="43">
        <v>933.33</v>
      </c>
      <c r="H26" s="5">
        <f t="shared" si="0"/>
        <v>-0.11111428571428568</v>
      </c>
      <c r="I26" s="5"/>
      <c r="J26" s="48">
        <f t="shared" si="3"/>
        <v>9.8035294117647109E-2</v>
      </c>
    </row>
    <row r="27" spans="1:10" ht="15.75">
      <c r="A27" s="35">
        <v>24</v>
      </c>
      <c r="B27" s="36" t="s">
        <v>50</v>
      </c>
      <c r="C27" s="37" t="s">
        <v>81</v>
      </c>
      <c r="D27" s="38" t="s">
        <v>100</v>
      </c>
      <c r="E27" s="38">
        <v>350</v>
      </c>
      <c r="F27" s="44">
        <v>712.5</v>
      </c>
      <c r="G27" s="44">
        <v>675</v>
      </c>
      <c r="H27" s="5">
        <f t="shared" si="0"/>
        <v>-5.2631578947368418E-2</v>
      </c>
      <c r="I27" s="64">
        <f t="shared" si="1"/>
        <v>0.9285714285714286</v>
      </c>
      <c r="J27" s="64"/>
    </row>
    <row r="28" spans="1:10" ht="15.75">
      <c r="A28" s="2">
        <v>25</v>
      </c>
      <c r="B28" s="6" t="s">
        <v>52</v>
      </c>
      <c r="C28" s="4" t="s">
        <v>82</v>
      </c>
      <c r="D28" s="25">
        <v>354.17</v>
      </c>
      <c r="E28" s="25" t="s">
        <v>67</v>
      </c>
      <c r="F28" s="43">
        <v>504.17</v>
      </c>
      <c r="G28" s="43">
        <v>447.5</v>
      </c>
      <c r="H28" s="5">
        <f t="shared" si="0"/>
        <v>-0.11240256262768514</v>
      </c>
      <c r="I28" s="5"/>
      <c r="J28" s="48">
        <f t="shared" ref="J28" si="4">+(G28-D28)/D28</f>
        <v>0.26351751983510735</v>
      </c>
    </row>
    <row r="29" spans="1:10" ht="15.75">
      <c r="A29" s="35">
        <v>26</v>
      </c>
      <c r="B29" s="36" t="s">
        <v>52</v>
      </c>
      <c r="C29" s="37" t="s">
        <v>83</v>
      </c>
      <c r="D29" s="41"/>
      <c r="E29" s="39"/>
      <c r="F29" s="44">
        <v>395.1</v>
      </c>
      <c r="G29" s="44">
        <v>385.71</v>
      </c>
      <c r="H29" s="5">
        <f t="shared" si="0"/>
        <v>-2.3766135155656905E-2</v>
      </c>
      <c r="I29" s="64"/>
      <c r="J29" s="40"/>
    </row>
    <row r="30" spans="1:10" ht="15.75">
      <c r="A30" s="2">
        <v>27</v>
      </c>
      <c r="B30" s="6" t="s">
        <v>54</v>
      </c>
      <c r="C30" s="4" t="s">
        <v>84</v>
      </c>
      <c r="D30" s="25">
        <v>450</v>
      </c>
      <c r="E30" s="25">
        <v>387.5</v>
      </c>
      <c r="F30" s="43">
        <v>485.71</v>
      </c>
      <c r="G30" s="43">
        <v>457.5</v>
      </c>
      <c r="H30" s="5">
        <f t="shared" si="0"/>
        <v>-5.807992423462556E-2</v>
      </c>
      <c r="I30" s="5">
        <f t="shared" si="1"/>
        <v>0.18064516129032257</v>
      </c>
      <c r="J30" s="48">
        <f t="shared" ref="J30:J35" si="5">+(G30-D30)/D30</f>
        <v>1.6666666666666666E-2</v>
      </c>
    </row>
    <row r="31" spans="1:10" ht="15.75">
      <c r="A31" s="35">
        <v>28</v>
      </c>
      <c r="B31" s="36" t="s">
        <v>56</v>
      </c>
      <c r="C31" s="37" t="s">
        <v>85</v>
      </c>
      <c r="D31" s="38">
        <v>440</v>
      </c>
      <c r="E31" s="38"/>
      <c r="F31" s="44">
        <v>533.33000000000004</v>
      </c>
      <c r="G31" s="44">
        <v>565.71</v>
      </c>
      <c r="H31" s="5">
        <f t="shared" si="0"/>
        <v>6.0712879455496582E-2</v>
      </c>
      <c r="I31" s="5"/>
      <c r="J31" s="40">
        <f t="shared" si="5"/>
        <v>0.28570454545454554</v>
      </c>
    </row>
    <row r="32" spans="1:10" ht="15.75">
      <c r="A32" s="2">
        <v>29</v>
      </c>
      <c r="B32" s="6" t="s">
        <v>58</v>
      </c>
      <c r="C32" s="4" t="s">
        <v>59</v>
      </c>
      <c r="D32" s="25">
        <v>150</v>
      </c>
      <c r="E32" s="25">
        <v>200</v>
      </c>
      <c r="F32" s="43">
        <v>166</v>
      </c>
      <c r="G32" s="43">
        <v>128.57</v>
      </c>
      <c r="H32" s="5">
        <f t="shared" si="0"/>
        <v>-0.22548192771084341</v>
      </c>
      <c r="I32" s="5">
        <f t="shared" si="1"/>
        <v>-0.35715000000000002</v>
      </c>
      <c r="J32" s="48">
        <f t="shared" si="5"/>
        <v>-0.14286666666666673</v>
      </c>
    </row>
    <row r="33" spans="1:10" ht="15.75">
      <c r="A33" s="35">
        <v>30</v>
      </c>
      <c r="B33" s="36" t="s">
        <v>60</v>
      </c>
      <c r="C33" s="37" t="s">
        <v>86</v>
      </c>
      <c r="D33" s="63">
        <v>875</v>
      </c>
      <c r="E33" s="38"/>
      <c r="F33" s="44">
        <v>1041.25</v>
      </c>
      <c r="G33" s="44">
        <v>1087.5</v>
      </c>
      <c r="H33" s="5">
        <f t="shared" si="0"/>
        <v>4.441776710684274E-2</v>
      </c>
      <c r="I33" s="64"/>
      <c r="J33" s="40">
        <f t="shared" si="5"/>
        <v>0.24285714285714285</v>
      </c>
    </row>
    <row r="34" spans="1:10" ht="15.75">
      <c r="A34" s="2">
        <v>31</v>
      </c>
      <c r="B34" s="6" t="s">
        <v>87</v>
      </c>
      <c r="C34" s="4" t="s">
        <v>88</v>
      </c>
      <c r="D34" s="25">
        <v>510</v>
      </c>
      <c r="E34" s="25"/>
      <c r="F34" s="43">
        <v>1112.5</v>
      </c>
      <c r="G34" s="43">
        <v>1000</v>
      </c>
      <c r="H34" s="5">
        <f t="shared" si="0"/>
        <v>-0.10112359550561797</v>
      </c>
      <c r="I34" s="5"/>
      <c r="J34" s="48">
        <f t="shared" si="5"/>
        <v>0.96078431372549022</v>
      </c>
    </row>
    <row r="35" spans="1:10" ht="15.75">
      <c r="A35" s="35">
        <v>32</v>
      </c>
      <c r="B35" s="36" t="s">
        <v>63</v>
      </c>
      <c r="C35" s="37" t="s">
        <v>89</v>
      </c>
      <c r="D35" s="38">
        <v>320</v>
      </c>
      <c r="E35" s="38"/>
      <c r="F35" s="44">
        <v>420</v>
      </c>
      <c r="G35" s="44">
        <v>485</v>
      </c>
      <c r="H35" s="5">
        <f t="shared" si="0"/>
        <v>0.15476190476190477</v>
      </c>
      <c r="I35" s="64"/>
      <c r="J35" s="40">
        <f t="shared" si="5"/>
        <v>0.515625</v>
      </c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A37" s="1" t="s">
        <v>93</v>
      </c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9" sqref="C9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60.75" customHeight="1">
      <c r="A2" s="78" t="s">
        <v>1</v>
      </c>
      <c r="B2" s="79"/>
      <c r="C2" s="80"/>
      <c r="D2" s="26">
        <v>2019</v>
      </c>
      <c r="E2" s="26">
        <v>2020</v>
      </c>
      <c r="F2" s="81">
        <v>2021</v>
      </c>
      <c r="G2" s="82"/>
      <c r="H2" s="83" t="s">
        <v>99</v>
      </c>
      <c r="I2" s="84"/>
      <c r="J2" s="85"/>
    </row>
    <row r="3" spans="1:10" ht="56.25" customHeight="1">
      <c r="A3" s="86" t="s">
        <v>2</v>
      </c>
      <c r="B3" s="87"/>
      <c r="C3" s="27" t="s">
        <v>3</v>
      </c>
      <c r="D3" s="28" t="s">
        <v>98</v>
      </c>
      <c r="E3" s="28" t="s">
        <v>98</v>
      </c>
      <c r="F3" s="28" t="s">
        <v>95</v>
      </c>
      <c r="G3" s="28" t="s">
        <v>98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65">
        <v>1505</v>
      </c>
      <c r="E4" s="51">
        <v>1320</v>
      </c>
      <c r="F4" s="52">
        <v>2400</v>
      </c>
      <c r="G4" s="52">
        <v>2438</v>
      </c>
      <c r="H4" s="53">
        <f>+(G4-F4)/F4</f>
        <v>1.5833333333333335E-2</v>
      </c>
      <c r="I4" s="53">
        <f t="shared" ref="I4:I31" si="0">+((G4-E4)/E4)</f>
        <v>0.84696969696969693</v>
      </c>
      <c r="J4" s="54">
        <f>+(G4-D4)/D4</f>
        <v>0.61993355481727574</v>
      </c>
    </row>
    <row r="5" spans="1:10" ht="15.75">
      <c r="A5" s="18">
        <v>2</v>
      </c>
      <c r="B5" s="19" t="s">
        <v>8</v>
      </c>
      <c r="C5" s="20" t="s">
        <v>9</v>
      </c>
      <c r="D5" s="66">
        <v>991.17</v>
      </c>
      <c r="E5" s="55">
        <v>1160</v>
      </c>
      <c r="F5" s="56">
        <v>1680</v>
      </c>
      <c r="G5" s="56">
        <v>1595</v>
      </c>
      <c r="H5" s="57">
        <f t="shared" ref="H5:H31" si="1">+(G5-F5)/F5</f>
        <v>-5.0595238095238096E-2</v>
      </c>
      <c r="I5" s="57">
        <f t="shared" si="0"/>
        <v>0.375</v>
      </c>
      <c r="J5" s="58">
        <f t="shared" ref="J5:J28" si="2">+(G5-D5)/D5</f>
        <v>0.60920931828041613</v>
      </c>
    </row>
    <row r="6" spans="1:10" ht="15.75">
      <c r="A6" s="21">
        <v>3</v>
      </c>
      <c r="B6" s="23" t="s">
        <v>10</v>
      </c>
      <c r="C6" s="22" t="s">
        <v>11</v>
      </c>
      <c r="D6" s="65">
        <v>726.67</v>
      </c>
      <c r="E6" s="51">
        <v>1080</v>
      </c>
      <c r="F6" s="52">
        <v>1380</v>
      </c>
      <c r="G6" s="52">
        <v>1243.33</v>
      </c>
      <c r="H6" s="53">
        <f t="shared" si="1"/>
        <v>-9.9036231884058024E-2</v>
      </c>
      <c r="I6" s="53">
        <f t="shared" si="0"/>
        <v>0.15123148148148141</v>
      </c>
      <c r="J6" s="54">
        <f t="shared" si="2"/>
        <v>0.71099673854707091</v>
      </c>
    </row>
    <row r="7" spans="1:10" ht="15.75">
      <c r="A7" s="18">
        <v>4</v>
      </c>
      <c r="B7" s="19" t="s">
        <v>12</v>
      </c>
      <c r="C7" s="20" t="s">
        <v>13</v>
      </c>
      <c r="D7" s="66">
        <v>1198.33</v>
      </c>
      <c r="E7" s="55">
        <v>1238</v>
      </c>
      <c r="F7" s="56">
        <v>1970</v>
      </c>
      <c r="G7" s="56">
        <v>2006.67</v>
      </c>
      <c r="H7" s="57">
        <f t="shared" si="1"/>
        <v>1.8614213197969579E-2</v>
      </c>
      <c r="I7" s="57">
        <f t="shared" si="0"/>
        <v>0.6208966074313409</v>
      </c>
      <c r="J7" s="58">
        <f t="shared" si="2"/>
        <v>0.67455542296362458</v>
      </c>
    </row>
    <row r="8" spans="1:10" ht="15.75">
      <c r="A8" s="21">
        <v>5</v>
      </c>
      <c r="B8" s="23" t="s">
        <v>14</v>
      </c>
      <c r="C8" s="22" t="s">
        <v>15</v>
      </c>
      <c r="D8" s="65">
        <v>820</v>
      </c>
      <c r="E8" s="51"/>
      <c r="F8" s="52">
        <v>930</v>
      </c>
      <c r="G8" s="52">
        <v>970</v>
      </c>
      <c r="H8" s="53">
        <f t="shared" si="1"/>
        <v>4.3010752688172046E-2</v>
      </c>
      <c r="I8" s="53"/>
      <c r="J8" s="54">
        <f t="shared" si="2"/>
        <v>0.18292682926829268</v>
      </c>
    </row>
    <row r="9" spans="1:10" ht="15.75">
      <c r="A9" s="18">
        <v>6</v>
      </c>
      <c r="B9" s="19" t="s">
        <v>16</v>
      </c>
      <c r="C9" s="20" t="s">
        <v>17</v>
      </c>
      <c r="D9" s="66">
        <v>1030.5</v>
      </c>
      <c r="E9" s="55">
        <v>1010</v>
      </c>
      <c r="F9" s="56">
        <v>1590</v>
      </c>
      <c r="G9" s="56">
        <v>1568.33</v>
      </c>
      <c r="H9" s="57">
        <f t="shared" si="1"/>
        <v>-1.3628930817610109E-2</v>
      </c>
      <c r="I9" s="57">
        <f t="shared" si="0"/>
        <v>0.55280198019801974</v>
      </c>
      <c r="J9" s="58">
        <f t="shared" si="2"/>
        <v>0.52191169335274135</v>
      </c>
    </row>
    <row r="10" spans="1:10" ht="15.75">
      <c r="A10" s="21">
        <v>7</v>
      </c>
      <c r="B10" s="23" t="s">
        <v>18</v>
      </c>
      <c r="C10" s="22" t="s">
        <v>19</v>
      </c>
      <c r="D10" s="65">
        <v>266.67</v>
      </c>
      <c r="E10" s="51">
        <v>210</v>
      </c>
      <c r="F10" s="52">
        <v>333.33</v>
      </c>
      <c r="G10" s="52">
        <v>340</v>
      </c>
      <c r="H10" s="53">
        <f t="shared" si="1"/>
        <v>2.001020010200107E-2</v>
      </c>
      <c r="I10" s="53">
        <f t="shared" si="0"/>
        <v>0.61904761904761907</v>
      </c>
      <c r="J10" s="54">
        <f t="shared" si="2"/>
        <v>0.27498406269921616</v>
      </c>
    </row>
    <row r="11" spans="1:10" ht="15.75">
      <c r="A11" s="18">
        <v>8</v>
      </c>
      <c r="B11" s="19" t="s">
        <v>20</v>
      </c>
      <c r="C11" s="20" t="s">
        <v>21</v>
      </c>
      <c r="D11" s="67">
        <v>960</v>
      </c>
      <c r="E11" s="55">
        <v>750</v>
      </c>
      <c r="F11" s="56"/>
      <c r="G11" s="56"/>
      <c r="H11" s="57"/>
      <c r="I11" s="57"/>
      <c r="J11" s="58"/>
    </row>
    <row r="12" spans="1:10" ht="15.75">
      <c r="A12" s="21">
        <v>9</v>
      </c>
      <c r="B12" s="23" t="s">
        <v>22</v>
      </c>
      <c r="C12" s="22" t="s">
        <v>23</v>
      </c>
      <c r="D12" s="65">
        <v>450</v>
      </c>
      <c r="E12" s="51"/>
      <c r="F12" s="52">
        <v>604</v>
      </c>
      <c r="G12" s="52">
        <v>576</v>
      </c>
      <c r="H12" s="53">
        <f t="shared" si="1"/>
        <v>-4.6357615894039736E-2</v>
      </c>
      <c r="I12" s="53"/>
      <c r="J12" s="54">
        <f t="shared" si="2"/>
        <v>0.28000000000000003</v>
      </c>
    </row>
    <row r="13" spans="1:10" ht="15.75">
      <c r="A13" s="18">
        <v>10</v>
      </c>
      <c r="B13" s="19" t="s">
        <v>24</v>
      </c>
      <c r="C13" s="20" t="s">
        <v>25</v>
      </c>
      <c r="D13" s="66">
        <v>575</v>
      </c>
      <c r="E13" s="55">
        <v>400</v>
      </c>
      <c r="F13" s="56">
        <v>610</v>
      </c>
      <c r="G13" s="56">
        <v>580</v>
      </c>
      <c r="H13" s="57">
        <f t="shared" si="1"/>
        <v>-4.9180327868852458E-2</v>
      </c>
      <c r="I13" s="57">
        <f t="shared" si="0"/>
        <v>0.45</v>
      </c>
      <c r="J13" s="58">
        <f t="shared" si="2"/>
        <v>8.6956521739130436E-3</v>
      </c>
    </row>
    <row r="14" spans="1:10" ht="15.75">
      <c r="A14" s="21">
        <v>11</v>
      </c>
      <c r="B14" s="23" t="s">
        <v>26</v>
      </c>
      <c r="C14" s="22" t="s">
        <v>27</v>
      </c>
      <c r="D14" s="65">
        <v>180</v>
      </c>
      <c r="E14" s="51"/>
      <c r="F14" s="52"/>
      <c r="G14" s="52"/>
      <c r="H14" s="53"/>
      <c r="I14" s="53"/>
      <c r="J14" s="54"/>
    </row>
    <row r="15" spans="1:10" ht="15.75">
      <c r="A15" s="18">
        <v>12</v>
      </c>
      <c r="B15" s="19" t="s">
        <v>28</v>
      </c>
      <c r="C15" s="20" t="s">
        <v>29</v>
      </c>
      <c r="D15" s="66">
        <v>320</v>
      </c>
      <c r="E15" s="55"/>
      <c r="F15" s="56"/>
      <c r="G15" s="56"/>
      <c r="H15" s="57"/>
      <c r="I15" s="57"/>
      <c r="J15" s="58"/>
    </row>
    <row r="16" spans="1:10" ht="15.75">
      <c r="A16" s="21">
        <v>13</v>
      </c>
      <c r="B16" s="23" t="s">
        <v>30</v>
      </c>
      <c r="C16" s="22" t="s">
        <v>31</v>
      </c>
      <c r="D16" s="65">
        <v>560</v>
      </c>
      <c r="E16" s="51">
        <v>310</v>
      </c>
      <c r="F16" s="52"/>
      <c r="G16" s="52"/>
      <c r="H16" s="53"/>
      <c r="I16" s="53"/>
      <c r="J16" s="54"/>
    </row>
    <row r="17" spans="1:10" ht="15.75">
      <c r="A17" s="18">
        <v>14</v>
      </c>
      <c r="B17" s="30" t="s">
        <v>32</v>
      </c>
      <c r="C17" s="20" t="s">
        <v>33</v>
      </c>
      <c r="D17" s="66">
        <v>1280.5999999999999</v>
      </c>
      <c r="E17" s="55">
        <v>1069</v>
      </c>
      <c r="F17" s="56">
        <v>1266.67</v>
      </c>
      <c r="G17" s="56">
        <v>1300</v>
      </c>
      <c r="H17" s="57">
        <f t="shared" si="1"/>
        <v>2.6313088649766652E-2</v>
      </c>
      <c r="I17" s="57">
        <f t="shared" si="0"/>
        <v>0.21608980355472404</v>
      </c>
      <c r="J17" s="58">
        <f t="shared" si="2"/>
        <v>1.5149148836482971E-2</v>
      </c>
    </row>
    <row r="18" spans="1:10" ht="15.75">
      <c r="A18" s="21">
        <v>15</v>
      </c>
      <c r="B18" s="23" t="s">
        <v>34</v>
      </c>
      <c r="C18" s="22" t="s">
        <v>35</v>
      </c>
      <c r="D18" s="65">
        <v>895</v>
      </c>
      <c r="E18" s="51">
        <v>950</v>
      </c>
      <c r="F18" s="52">
        <v>2080</v>
      </c>
      <c r="G18" s="52">
        <v>2120</v>
      </c>
      <c r="H18" s="53">
        <f t="shared" si="1"/>
        <v>1.9230769230769232E-2</v>
      </c>
      <c r="I18" s="53">
        <f t="shared" si="0"/>
        <v>1.2315789473684211</v>
      </c>
      <c r="J18" s="54">
        <f t="shared" si="2"/>
        <v>1.3687150837988826</v>
      </c>
    </row>
    <row r="19" spans="1:10" ht="15.75">
      <c r="A19" s="18">
        <v>16</v>
      </c>
      <c r="B19" s="19" t="s">
        <v>36</v>
      </c>
      <c r="C19" s="20" t="s">
        <v>37</v>
      </c>
      <c r="D19" s="66">
        <v>420</v>
      </c>
      <c r="E19" s="55"/>
      <c r="F19" s="56">
        <v>640</v>
      </c>
      <c r="G19" s="56"/>
      <c r="H19" s="57"/>
      <c r="I19" s="57"/>
      <c r="J19" s="58"/>
    </row>
    <row r="20" spans="1:10" ht="15.75">
      <c r="A20" s="21">
        <v>17</v>
      </c>
      <c r="B20" s="23" t="s">
        <v>38</v>
      </c>
      <c r="C20" s="22" t="s">
        <v>39</v>
      </c>
      <c r="D20" s="65">
        <v>580</v>
      </c>
      <c r="E20" s="51">
        <v>400</v>
      </c>
      <c r="F20" s="52">
        <v>700</v>
      </c>
      <c r="G20" s="52">
        <v>660</v>
      </c>
      <c r="H20" s="53"/>
      <c r="I20" s="53"/>
      <c r="J20" s="54"/>
    </row>
    <row r="21" spans="1:10" ht="15.75">
      <c r="A21" s="18">
        <v>18</v>
      </c>
      <c r="B21" s="19" t="s">
        <v>40</v>
      </c>
      <c r="C21" s="31" t="s">
        <v>41</v>
      </c>
      <c r="D21" s="66">
        <v>800</v>
      </c>
      <c r="E21" s="55">
        <v>560</v>
      </c>
      <c r="F21" s="56"/>
      <c r="G21" s="56"/>
      <c r="H21" s="57"/>
      <c r="I21" s="57"/>
      <c r="J21" s="58"/>
    </row>
    <row r="22" spans="1:10" ht="15.75">
      <c r="A22" s="21">
        <v>19</v>
      </c>
      <c r="B22" s="23" t="s">
        <v>42</v>
      </c>
      <c r="C22" s="22" t="s">
        <v>43</v>
      </c>
      <c r="D22" s="65">
        <v>470</v>
      </c>
      <c r="E22" s="51">
        <v>365</v>
      </c>
      <c r="F22" s="52">
        <v>720</v>
      </c>
      <c r="G22" s="52">
        <v>620</v>
      </c>
      <c r="H22" s="53">
        <f t="shared" si="1"/>
        <v>-0.1388888888888889</v>
      </c>
      <c r="I22" s="53">
        <f t="shared" si="0"/>
        <v>0.69863013698630139</v>
      </c>
      <c r="J22" s="54">
        <f t="shared" si="2"/>
        <v>0.31914893617021278</v>
      </c>
    </row>
    <row r="23" spans="1:10" ht="15.75">
      <c r="A23" s="18">
        <v>20</v>
      </c>
      <c r="B23" s="19" t="s">
        <v>44</v>
      </c>
      <c r="C23" s="20" t="s">
        <v>45</v>
      </c>
      <c r="D23" s="67">
        <v>960</v>
      </c>
      <c r="E23" s="55">
        <v>560</v>
      </c>
      <c r="F23" s="56">
        <v>980</v>
      </c>
      <c r="G23" s="56">
        <v>980</v>
      </c>
      <c r="H23" s="57">
        <f t="shared" si="1"/>
        <v>0</v>
      </c>
      <c r="I23" s="57">
        <f t="shared" si="0"/>
        <v>0.75</v>
      </c>
      <c r="J23" s="58">
        <f t="shared" si="2"/>
        <v>2.0833333333333332E-2</v>
      </c>
    </row>
    <row r="24" spans="1:10" ht="15.75">
      <c r="A24" s="21">
        <v>21</v>
      </c>
      <c r="B24" s="23" t="s">
        <v>46</v>
      </c>
      <c r="C24" s="22" t="s">
        <v>47</v>
      </c>
      <c r="D24" s="65">
        <v>637.5</v>
      </c>
      <c r="E24" s="51">
        <v>460</v>
      </c>
      <c r="F24" s="52"/>
      <c r="G24" s="52"/>
      <c r="H24" s="53"/>
      <c r="I24" s="53"/>
      <c r="J24" s="54"/>
    </row>
    <row r="25" spans="1:10" ht="15.75">
      <c r="A25" s="18">
        <v>22</v>
      </c>
      <c r="B25" s="19" t="s">
        <v>48</v>
      </c>
      <c r="C25" s="20" t="s">
        <v>49</v>
      </c>
      <c r="D25" s="66">
        <v>900</v>
      </c>
      <c r="E25" s="55"/>
      <c r="F25" s="56">
        <v>1180</v>
      </c>
      <c r="G25" s="56">
        <v>1280</v>
      </c>
      <c r="H25" s="57">
        <f t="shared" si="1"/>
        <v>8.4745762711864403E-2</v>
      </c>
      <c r="I25" s="57"/>
      <c r="J25" s="58"/>
    </row>
    <row r="26" spans="1:10" ht="15.75">
      <c r="A26" s="21">
        <v>23</v>
      </c>
      <c r="B26" s="23" t="s">
        <v>50</v>
      </c>
      <c r="C26" s="22" t="s">
        <v>51</v>
      </c>
      <c r="D26" s="65">
        <v>760</v>
      </c>
      <c r="E26" s="51"/>
      <c r="F26" s="52">
        <v>1200</v>
      </c>
      <c r="G26" s="52">
        <v>1220</v>
      </c>
      <c r="H26" s="53">
        <f t="shared" si="1"/>
        <v>1.6666666666666666E-2</v>
      </c>
      <c r="I26" s="53"/>
      <c r="J26" s="54">
        <f t="shared" si="2"/>
        <v>0.60526315789473684</v>
      </c>
    </row>
    <row r="27" spans="1:10" ht="15.75">
      <c r="A27" s="18">
        <v>24</v>
      </c>
      <c r="B27" s="19" t="s">
        <v>52</v>
      </c>
      <c r="C27" s="20" t="s">
        <v>53</v>
      </c>
      <c r="D27" s="66">
        <v>440</v>
      </c>
      <c r="E27" s="55">
        <v>340</v>
      </c>
      <c r="F27" s="56">
        <v>634</v>
      </c>
      <c r="G27" s="56">
        <v>607.5</v>
      </c>
      <c r="H27" s="57">
        <f t="shared" si="1"/>
        <v>-4.1798107255520502E-2</v>
      </c>
      <c r="I27" s="57">
        <f t="shared" si="0"/>
        <v>0.78676470588235292</v>
      </c>
      <c r="J27" s="58">
        <f t="shared" si="2"/>
        <v>0.38068181818181818</v>
      </c>
    </row>
    <row r="28" spans="1:10" ht="15.75">
      <c r="A28" s="21">
        <v>25</v>
      </c>
      <c r="B28" s="23" t="s">
        <v>54</v>
      </c>
      <c r="C28" s="22" t="s">
        <v>55</v>
      </c>
      <c r="D28" s="65">
        <v>563.33000000000004</v>
      </c>
      <c r="E28" s="51">
        <v>410</v>
      </c>
      <c r="F28" s="52">
        <v>680</v>
      </c>
      <c r="G28" s="52">
        <v>680</v>
      </c>
      <c r="H28" s="53"/>
      <c r="I28" s="53">
        <f t="shared" si="0"/>
        <v>0.65853658536585369</v>
      </c>
      <c r="J28" s="54">
        <f t="shared" si="2"/>
        <v>0.20710773436529201</v>
      </c>
    </row>
    <row r="29" spans="1:10" ht="15.75">
      <c r="A29" s="18">
        <v>26</v>
      </c>
      <c r="B29" s="19" t="s">
        <v>56</v>
      </c>
      <c r="C29" s="20" t="s">
        <v>57</v>
      </c>
      <c r="D29" s="66">
        <v>668</v>
      </c>
      <c r="E29" s="55">
        <v>520</v>
      </c>
      <c r="F29" s="56">
        <v>573.33000000000004</v>
      </c>
      <c r="G29" s="56">
        <v>700</v>
      </c>
      <c r="H29" s="57">
        <f t="shared" ref="H29" si="3">+(G29-F29)/F29</f>
        <v>0.22093733103099428</v>
      </c>
      <c r="I29" s="57">
        <f t="shared" ref="I29" si="4">+((G29-E29)/E29)</f>
        <v>0.34615384615384615</v>
      </c>
      <c r="J29" s="58">
        <f t="shared" ref="J29" si="5">+(G29-D29)/D29</f>
        <v>4.790419161676647E-2</v>
      </c>
    </row>
    <row r="30" spans="1:10" ht="15.75">
      <c r="A30" s="21">
        <v>27</v>
      </c>
      <c r="B30" s="23" t="s">
        <v>58</v>
      </c>
      <c r="C30" s="22" t="s">
        <v>59</v>
      </c>
      <c r="D30" s="65">
        <v>240</v>
      </c>
      <c r="E30" s="51"/>
      <c r="F30" s="52"/>
      <c r="G30" s="52"/>
      <c r="H30" s="53"/>
      <c r="I30" s="53"/>
      <c r="J30" s="54"/>
    </row>
    <row r="31" spans="1:10" ht="15.75">
      <c r="A31" s="18">
        <v>28</v>
      </c>
      <c r="B31" s="19" t="s">
        <v>60</v>
      </c>
      <c r="C31" s="20" t="s">
        <v>61</v>
      </c>
      <c r="D31" s="66">
        <v>1040</v>
      </c>
      <c r="E31" s="55">
        <v>550</v>
      </c>
      <c r="F31" s="56">
        <v>1280</v>
      </c>
      <c r="G31" s="56">
        <v>1320</v>
      </c>
      <c r="H31" s="57">
        <f t="shared" si="1"/>
        <v>3.125E-2</v>
      </c>
      <c r="I31" s="57">
        <f t="shared" si="0"/>
        <v>1.4</v>
      </c>
      <c r="J31" s="58"/>
    </row>
    <row r="32" spans="1:10" ht="15.75">
      <c r="A32" s="21">
        <v>29</v>
      </c>
      <c r="B32" s="23" t="s">
        <v>62</v>
      </c>
      <c r="C32" s="22" t="s">
        <v>88</v>
      </c>
      <c r="D32" s="65">
        <v>1333.33</v>
      </c>
      <c r="E32" s="51"/>
      <c r="F32" s="52"/>
      <c r="G32" s="52">
        <v>1796.67</v>
      </c>
      <c r="H32" s="53"/>
      <c r="I32" s="53"/>
      <c r="J32" s="54"/>
    </row>
    <row r="33" spans="1:10" ht="16.5" thickBot="1">
      <c r="A33" s="32">
        <v>30</v>
      </c>
      <c r="B33" s="33" t="s">
        <v>63</v>
      </c>
      <c r="C33" s="34" t="s">
        <v>64</v>
      </c>
      <c r="D33" s="68">
        <v>450</v>
      </c>
      <c r="E33" s="55"/>
      <c r="F33" s="56">
        <v>680</v>
      </c>
      <c r="G33" s="56">
        <v>700</v>
      </c>
      <c r="H33" s="57">
        <f t="shared" ref="H33" si="6">+(G33-F33)/F33</f>
        <v>2.9411764705882353E-2</v>
      </c>
      <c r="I33" s="57"/>
      <c r="J33" s="58"/>
    </row>
    <row r="34" spans="1:10">
      <c r="A34" s="24" t="s">
        <v>91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  <row r="36" spans="1:10">
      <c r="A36" t="s">
        <v>92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2021-06-15T08:30:18Z</dcterms:created>
  <dcterms:modified xsi:type="dcterms:W3CDTF">2021-12-14T15:04:21Z</dcterms:modified>
</cp:coreProperties>
</file>