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905" activeTab="1"/>
  </bookViews>
  <sheets>
    <sheet name="Wholesale" sheetId="2" r:id="rId1"/>
    <sheet name="Retail" sheetId="22" r:id="rId2"/>
  </sheets>
  <calcPr calcId="144525"/>
</workbook>
</file>

<file path=xl/calcChain.xml><?xml version="1.0" encoding="utf-8"?>
<calcChain xmlns="http://schemas.openxmlformats.org/spreadsheetml/2006/main">
  <c r="J33" i="22" l="1"/>
  <c r="H33" i="22"/>
  <c r="J32" i="22"/>
  <c r="J31" i="22"/>
  <c r="J30" i="22"/>
  <c r="J29" i="22"/>
  <c r="I29" i="22"/>
  <c r="J28" i="22"/>
  <c r="H28" i="22"/>
  <c r="J27" i="22"/>
  <c r="I27" i="22"/>
  <c r="H27" i="22"/>
  <c r="J26" i="22"/>
  <c r="I26" i="22"/>
  <c r="H26" i="22"/>
  <c r="J25" i="22"/>
  <c r="H25" i="22"/>
  <c r="J23" i="22"/>
  <c r="H23" i="22"/>
  <c r="I22" i="22"/>
  <c r="H22" i="22"/>
  <c r="J22" i="22"/>
  <c r="J20" i="22"/>
  <c r="I20" i="22"/>
  <c r="H20" i="22"/>
  <c r="J19" i="22"/>
  <c r="J18" i="22"/>
  <c r="J17" i="22"/>
  <c r="I16" i="22"/>
  <c r="J14" i="22"/>
  <c r="J13" i="22"/>
  <c r="J12" i="22"/>
  <c r="J11" i="22"/>
  <c r="I10" i="22"/>
  <c r="H10" i="22"/>
  <c r="J10" i="22"/>
  <c r="I9" i="22"/>
  <c r="H9" i="22"/>
  <c r="J9" i="22"/>
  <c r="I8" i="22"/>
  <c r="H8" i="22"/>
  <c r="J8" i="22"/>
  <c r="I7" i="22"/>
  <c r="H7" i="22"/>
  <c r="J7" i="22"/>
  <c r="I6" i="22"/>
  <c r="H6" i="22"/>
  <c r="J6" i="22"/>
  <c r="I5" i="22"/>
  <c r="H5" i="22"/>
  <c r="J5" i="22"/>
  <c r="I4" i="22"/>
  <c r="H4" i="22"/>
  <c r="J4" i="22"/>
  <c r="H12" i="22" l="1"/>
  <c r="H13" i="22"/>
  <c r="H17" i="22"/>
  <c r="H31" i="22"/>
  <c r="H32" i="22"/>
  <c r="I12" i="22"/>
  <c r="I17" i="22"/>
  <c r="I18" i="22"/>
  <c r="H29" i="22"/>
  <c r="I30" i="22"/>
  <c r="I31" i="22"/>
  <c r="H18" i="22"/>
  <c r="J8" i="2"/>
  <c r="J6" i="2"/>
  <c r="J34" i="2"/>
  <c r="I33" i="2" l="1"/>
  <c r="I31" i="2"/>
  <c r="I28" i="2"/>
  <c r="I26" i="2"/>
  <c r="I23" i="2"/>
  <c r="I21" i="2"/>
  <c r="H20" i="2"/>
  <c r="I20" i="2"/>
  <c r="I15" i="2"/>
  <c r="H12" i="2"/>
  <c r="J20" i="2" l="1"/>
  <c r="I12" i="2"/>
  <c r="J33" i="2" l="1"/>
  <c r="J26" i="2"/>
  <c r="I19" i="2"/>
  <c r="H5" i="2" l="1"/>
  <c r="H6" i="2"/>
  <c r="H7" i="2"/>
  <c r="H8" i="2"/>
  <c r="H9" i="2"/>
  <c r="H10" i="2"/>
  <c r="H11" i="2"/>
  <c r="H13" i="2"/>
  <c r="H14" i="2"/>
  <c r="H15" i="2"/>
  <c r="H16" i="2"/>
  <c r="H17" i="2"/>
  <c r="H18" i="2"/>
  <c r="H19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4" i="2"/>
  <c r="I5" i="2" l="1"/>
  <c r="I6" i="2"/>
  <c r="I8" i="2"/>
  <c r="I9" i="2"/>
  <c r="I10" i="2"/>
  <c r="I11" i="2"/>
  <c r="I13" i="2"/>
  <c r="I14" i="2"/>
  <c r="I16" i="2"/>
  <c r="I17" i="2"/>
  <c r="I18" i="2"/>
  <c r="I22" i="2"/>
  <c r="I24" i="2"/>
  <c r="I25" i="2"/>
  <c r="I27" i="2"/>
  <c r="I30" i="2"/>
  <c r="I32" i="2"/>
  <c r="I4" i="2"/>
  <c r="J15" i="2" l="1"/>
  <c r="J17" i="2" l="1"/>
  <c r="J28" i="2" l="1"/>
  <c r="J30" i="2"/>
  <c r="J31" i="2"/>
  <c r="J32" i="2"/>
  <c r="J9" i="2" l="1"/>
  <c r="J10" i="2"/>
  <c r="J11" i="2"/>
  <c r="J13" i="2"/>
  <c r="J14" i="2"/>
  <c r="J18" i="2"/>
  <c r="J19" i="2"/>
  <c r="J21" i="2"/>
  <c r="J22" i="2"/>
  <c r="J23" i="2"/>
  <c r="J25" i="2"/>
  <c r="J5" i="2"/>
  <c r="J4" i="2"/>
</calcChain>
</file>

<file path=xl/sharedStrings.xml><?xml version="1.0" encoding="utf-8"?>
<sst xmlns="http://schemas.openxmlformats.org/spreadsheetml/2006/main" count="155" uniqueCount="100">
  <si>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</si>
  <si>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</si>
  <si>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</si>
  <si>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</si>
  <si>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</si>
  <si>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</si>
  <si>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</si>
  <si>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</si>
  <si>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</si>
  <si>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</si>
  <si>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</si>
  <si>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</si>
  <si>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</si>
  <si>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</si>
  <si>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</si>
  <si>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</si>
  <si>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</si>
  <si>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</si>
  <si>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</si>
  <si>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</si>
  <si>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</si>
  <si>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</si>
  <si>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</si>
  <si>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</si>
  <si>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</si>
  <si>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</si>
  <si>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</si>
  <si>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</si>
  <si>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</si>
  <si>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</si>
  <si>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</si>
  <si>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</si>
  <si>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</si>
  <si>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</si>
  <si>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</si>
  <si>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</si>
  <si>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</si>
  <si>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</si>
  <si>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</si>
  <si>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</si>
  <si>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</si>
  <si>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</si>
  <si>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</si>
  <si>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</si>
  <si>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</si>
  <si>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</si>
  <si>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</si>
  <si>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</si>
  <si>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</si>
  <si>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</si>
  <si>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</si>
  <si>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</si>
  <si>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</si>
  <si>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</si>
  <si>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</si>
  <si>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</si>
  <si>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</si>
  <si>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</si>
  <si>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</si>
  <si>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</si>
  <si>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</si>
  <si>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</si>
  <si>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</si>
  <si>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</si>
  <si>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</si>
  <si>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</si>
  <si>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</si>
  <si>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</si>
  <si>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</si>
  <si>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</si>
  <si>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</si>
  <si>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</si>
  <si>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</si>
  <si>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</si>
  <si>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</si>
  <si>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</si>
  <si>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</si>
  <si>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</si>
  <si>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</si>
  <si>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</si>
  <si>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</si>
  <si>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</si>
  <si>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</si>
  <si>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</si>
  <si>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</si>
  <si>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</si>
  <si>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</si>
  <si>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</si>
  <si>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</si>
  <si>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</si>
  <si>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</si>
  <si>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</si>
  <si>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(price collection was done by over the phone due to prevailling covid pandemic )</t>
  </si>
  <si>
    <t>1st week of Dec.</t>
  </si>
  <si>
    <t>December 1st  week average</t>
  </si>
  <si>
    <t>­</t>
  </si>
  <si>
    <t>2nd week of Dec.</t>
  </si>
  <si>
    <t>% Change 2nd week of Dec. 2021, compared to:</t>
  </si>
  <si>
    <r>
      <t xml:space="preserve">% Change 2nd </t>
    </r>
    <r>
      <rPr>
        <b/>
        <sz val="10.5"/>
        <color indexed="8"/>
        <rFont val="Calisto MT"/>
        <family val="1"/>
      </rPr>
      <t xml:space="preserve"> week of December 2021, compared to:</t>
    </r>
  </si>
  <si>
    <t>December 2nd  week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</si>
</sst>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2" fontId="0" fillId="0" borderId="3" xfId="0" applyNumberFormat="1" applyFont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2" fontId="0" fillId="0" borderId="3" xfId="0" applyNumberFormat="1" applyFon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6" borderId="3" xfId="0" applyNumberFormat="1" applyFill="1" applyBorder="1" applyAlignment="1">
      <alignment horizontal="right"/>
    </xf>
    <xf numFmtId="2" fontId="0" fillId="6" borderId="3" xfId="0" applyNumberFormat="1" applyFill="1" applyBorder="1" applyAlignment="1">
      <alignment horizontal="right" vertical="center"/>
    </xf>
    <xf numFmtId="2" fontId="0" fillId="6" borderId="5" xfId="0" applyNumberFormat="1" applyFill="1" applyBorder="1" applyAlignment="1">
      <alignment horizontal="right"/>
    </xf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2" fontId="0" fillId="8" borderId="3" xfId="0" applyNumberFormat="1" applyFont="1" applyFill="1" applyBorder="1"/>
    <xf numFmtId="2" fontId="25" fillId="8" borderId="3" xfId="2" applyNumberFormat="1" applyFont="1" applyFill="1" applyBorder="1" applyAlignment="1"/>
    <xf numFmtId="2" fontId="0" fillId="8" borderId="3" xfId="0" applyNumberFormat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0" fillId="8" borderId="3" xfId="0" applyNumberFormat="1" applyFont="1" applyFill="1" applyBorder="1" applyAlignment="1">
      <alignment horizontal="right" vertical="center"/>
    </xf>
    <xf numFmtId="0" fontId="9" fillId="8" borderId="3" xfId="0" applyFont="1" applyFill="1" applyBorder="1" applyAlignment="1"/>
    <xf numFmtId="2" fontId="6" fillId="8" borderId="3" xfId="2" applyNumberFormat="1" applyFont="1" applyFill="1" applyBorder="1" applyAlignment="1"/>
    <xf numFmtId="2" fontId="0" fillId="8" borderId="3" xfId="0" applyNumberFormat="1" applyFont="1" applyFill="1" applyBorder="1" applyAlignment="1">
      <alignment horizontal="right"/>
    </xf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zoomScale="98" zoomScaleNormal="98" workbookViewId="0">
      <selection activeCell="C11" sqref="C11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5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7.42578125" style="1" customWidth="1"/>
    <col min="9" max="9" width="8.5703125" style="1" customWidth="1"/>
    <col min="10" max="10" width="7.28515625" style="1" customWidth="1"/>
    <col min="11" max="16384" width="9.140625" style="1"/>
  </cols>
  <sheetData>
    <row r="1" spans="1:11" ht="16.5">
      <c r="A1" s="67" t="s">
        <v>66</v>
      </c>
      <c r="B1" s="68"/>
      <c r="C1" s="68"/>
      <c r="D1" s="68"/>
      <c r="E1" s="68"/>
      <c r="F1" s="68"/>
      <c r="G1" s="68"/>
      <c r="H1" s="69"/>
      <c r="I1" s="69"/>
    </row>
    <row r="2" spans="1:11" ht="29.25" customHeight="1">
      <c r="A2" s="70" t="s">
        <v>1</v>
      </c>
      <c r="B2" s="70"/>
      <c r="C2" s="70"/>
      <c r="D2" s="13">
        <v>2019</v>
      </c>
      <c r="E2" s="14">
        <v>2020</v>
      </c>
      <c r="F2" s="71">
        <v>2021</v>
      </c>
      <c r="G2" s="71"/>
      <c r="H2" s="72" t="s">
        <v>97</v>
      </c>
      <c r="I2" s="72"/>
      <c r="J2" s="72"/>
      <c r="K2" s="1" t="s">
        <v>67</v>
      </c>
    </row>
    <row r="3" spans="1:11" ht="39" customHeight="1">
      <c r="A3" s="73" t="s">
        <v>2</v>
      </c>
      <c r="B3" s="73"/>
      <c r="C3" s="15" t="s">
        <v>3</v>
      </c>
      <c r="D3" s="16" t="s">
        <v>96</v>
      </c>
      <c r="E3" s="16" t="s">
        <v>96</v>
      </c>
      <c r="F3" s="16" t="s">
        <v>93</v>
      </c>
      <c r="G3" s="16" t="s">
        <v>96</v>
      </c>
      <c r="H3" s="13" t="s">
        <v>4</v>
      </c>
      <c r="I3" s="13" t="s">
        <v>5</v>
      </c>
      <c r="J3" s="17">
        <v>2019</v>
      </c>
    </row>
    <row r="4" spans="1:11" ht="15.75">
      <c r="A4" s="2">
        <v>1</v>
      </c>
      <c r="B4" s="3" t="s">
        <v>6</v>
      </c>
      <c r="C4" s="4" t="s">
        <v>68</v>
      </c>
      <c r="D4" s="47">
        <v>1470</v>
      </c>
      <c r="E4" s="25">
        <v>1329</v>
      </c>
      <c r="F4" s="35">
        <v>1325</v>
      </c>
      <c r="G4" s="35">
        <v>1150</v>
      </c>
      <c r="H4" s="5">
        <f>+(G4-F4)/F4</f>
        <v>-0.13207547169811321</v>
      </c>
      <c r="I4" s="5">
        <f>+((G4-E4)/E4)</f>
        <v>-0.1346877351392024</v>
      </c>
      <c r="J4" s="5">
        <f>+(G4-D4)/D4</f>
        <v>-0.21768707482993196</v>
      </c>
    </row>
    <row r="5" spans="1:11" ht="15.75">
      <c r="A5" s="55">
        <v>2</v>
      </c>
      <c r="B5" s="56" t="s">
        <v>8</v>
      </c>
      <c r="C5" s="57" t="s">
        <v>9</v>
      </c>
      <c r="D5" s="58">
        <v>640</v>
      </c>
      <c r="E5" s="59">
        <v>708.33333333333337</v>
      </c>
      <c r="F5" s="58">
        <v>760</v>
      </c>
      <c r="G5" s="58">
        <v>743.75</v>
      </c>
      <c r="H5" s="54">
        <f t="shared" ref="H5:H34" si="0">+(G5-F5)/F5</f>
        <v>-2.1381578947368422E-2</v>
      </c>
      <c r="I5" s="54">
        <f t="shared" ref="I5:I33" si="1">+((G5-E5)/E5)</f>
        <v>4.9999999999999947E-2</v>
      </c>
      <c r="J5" s="54">
        <f>+(G5-D5)/D5</f>
        <v>0.162109375</v>
      </c>
    </row>
    <row r="6" spans="1:11" ht="15.75">
      <c r="A6" s="2">
        <v>3</v>
      </c>
      <c r="B6" s="3" t="s">
        <v>10</v>
      </c>
      <c r="C6" s="4" t="s">
        <v>69</v>
      </c>
      <c r="D6" s="48">
        <v>550</v>
      </c>
      <c r="E6" s="25">
        <v>708.33333333333337</v>
      </c>
      <c r="F6" s="35">
        <v>637.5</v>
      </c>
      <c r="G6" s="35">
        <v>750</v>
      </c>
      <c r="H6" s="5">
        <f t="shared" si="0"/>
        <v>0.17647058823529413</v>
      </c>
      <c r="I6" s="5">
        <f t="shared" si="1"/>
        <v>5.882352941176465E-2</v>
      </c>
      <c r="J6" s="38">
        <f>+(G6-D6)/D6</f>
        <v>0.36363636363636365</v>
      </c>
      <c r="K6" s="1" t="s">
        <v>67</v>
      </c>
    </row>
    <row r="7" spans="1:11" ht="15.75">
      <c r="A7" s="55">
        <v>4</v>
      </c>
      <c r="B7" s="56" t="s">
        <v>70</v>
      </c>
      <c r="C7" s="57" t="s">
        <v>71</v>
      </c>
      <c r="D7" s="60"/>
      <c r="E7" s="61"/>
      <c r="F7" s="58">
        <v>556</v>
      </c>
      <c r="G7" s="58">
        <v>550</v>
      </c>
      <c r="H7" s="54">
        <f t="shared" si="0"/>
        <v>-1.0791366906474821E-2</v>
      </c>
      <c r="I7" s="54"/>
      <c r="J7" s="54"/>
    </row>
    <row r="8" spans="1:11" ht="15.75">
      <c r="A8" s="2">
        <v>5</v>
      </c>
      <c r="B8" s="6" t="s">
        <v>12</v>
      </c>
      <c r="C8" s="7" t="s">
        <v>13</v>
      </c>
      <c r="D8" s="49">
        <v>750</v>
      </c>
      <c r="E8" s="25">
        <v>775</v>
      </c>
      <c r="F8" s="35">
        <v>1600</v>
      </c>
      <c r="G8" s="35">
        <v>1450</v>
      </c>
      <c r="H8" s="5">
        <f t="shared" si="0"/>
        <v>-9.375E-2</v>
      </c>
      <c r="I8" s="5">
        <f t="shared" si="1"/>
        <v>0.87096774193548387</v>
      </c>
      <c r="J8" s="38">
        <f t="shared" ref="J8:J17" si="2">+(G8-D8)/D8</f>
        <v>0.93333333333333335</v>
      </c>
    </row>
    <row r="9" spans="1:11" ht="15.75">
      <c r="A9" s="55">
        <v>6</v>
      </c>
      <c r="B9" s="56" t="s">
        <v>14</v>
      </c>
      <c r="C9" s="57" t="s">
        <v>15</v>
      </c>
      <c r="D9" s="59">
        <v>461</v>
      </c>
      <c r="E9" s="59">
        <v>333.33333333333331</v>
      </c>
      <c r="F9" s="58">
        <v>472.14</v>
      </c>
      <c r="G9" s="58">
        <v>392.14</v>
      </c>
      <c r="H9" s="54">
        <f t="shared" si="0"/>
        <v>-0.1694412674206803</v>
      </c>
      <c r="I9" s="54">
        <f t="shared" si="1"/>
        <v>0.17642000000000002</v>
      </c>
      <c r="J9" s="54">
        <f t="shared" si="2"/>
        <v>-0.14937093275488073</v>
      </c>
    </row>
    <row r="10" spans="1:11" ht="15.75">
      <c r="A10" s="2">
        <v>7</v>
      </c>
      <c r="B10" s="8" t="s">
        <v>16</v>
      </c>
      <c r="C10" s="4" t="s">
        <v>17</v>
      </c>
      <c r="D10" s="25">
        <v>625</v>
      </c>
      <c r="E10" s="25">
        <v>525</v>
      </c>
      <c r="F10" s="35">
        <v>937.5</v>
      </c>
      <c r="G10" s="35">
        <v>783.33</v>
      </c>
      <c r="H10" s="5">
        <f t="shared" si="0"/>
        <v>-0.16444799999999996</v>
      </c>
      <c r="I10" s="5">
        <f t="shared" si="1"/>
        <v>0.49205714285714292</v>
      </c>
      <c r="J10" s="5">
        <f t="shared" si="2"/>
        <v>0.25332800000000005</v>
      </c>
    </row>
    <row r="11" spans="1:11" ht="15.75">
      <c r="A11" s="55">
        <v>8</v>
      </c>
      <c r="B11" s="56" t="s">
        <v>18</v>
      </c>
      <c r="C11" s="57" t="s">
        <v>19</v>
      </c>
      <c r="D11" s="59">
        <v>250</v>
      </c>
      <c r="E11" s="59">
        <v>300</v>
      </c>
      <c r="F11" s="58">
        <v>257.5</v>
      </c>
      <c r="G11" s="58">
        <v>255.83</v>
      </c>
      <c r="H11" s="54">
        <f t="shared" si="0"/>
        <v>-6.4854368932038354E-3</v>
      </c>
      <c r="I11" s="54">
        <f t="shared" si="1"/>
        <v>-0.1472333333333333</v>
      </c>
      <c r="J11" s="54">
        <f t="shared" si="2"/>
        <v>2.3320000000000049E-2</v>
      </c>
    </row>
    <row r="12" spans="1:11" ht="15.75">
      <c r="A12" s="2">
        <v>9</v>
      </c>
      <c r="B12" s="3" t="s">
        <v>20</v>
      </c>
      <c r="C12" s="4" t="s">
        <v>72</v>
      </c>
      <c r="D12" s="49">
        <v>650</v>
      </c>
      <c r="E12" s="25">
        <v>400</v>
      </c>
      <c r="F12" s="35">
        <v>650</v>
      </c>
      <c r="G12" s="35">
        <v>600</v>
      </c>
      <c r="H12" s="5">
        <f t="shared" si="0"/>
        <v>-7.6923076923076927E-2</v>
      </c>
      <c r="I12" s="5">
        <f t="shared" si="1"/>
        <v>0.5</v>
      </c>
      <c r="J12" s="5"/>
    </row>
    <row r="13" spans="1:11" ht="15.75">
      <c r="A13" s="55">
        <v>10</v>
      </c>
      <c r="B13" s="56" t="s">
        <v>22</v>
      </c>
      <c r="C13" s="57" t="s">
        <v>23</v>
      </c>
      <c r="D13" s="59">
        <v>451.67</v>
      </c>
      <c r="E13" s="59">
        <v>366.66666666666669</v>
      </c>
      <c r="F13" s="58">
        <v>417.5</v>
      </c>
      <c r="G13" s="58">
        <v>430.71</v>
      </c>
      <c r="H13" s="54">
        <f t="shared" si="0"/>
        <v>3.1640718562874204E-2</v>
      </c>
      <c r="I13" s="54">
        <f t="shared" si="1"/>
        <v>0.17466363636363624</v>
      </c>
      <c r="J13" s="54">
        <f t="shared" si="2"/>
        <v>-4.6405561582571427E-2</v>
      </c>
    </row>
    <row r="14" spans="1:11" ht="15.75">
      <c r="A14" s="2">
        <v>11</v>
      </c>
      <c r="B14" s="3" t="s">
        <v>24</v>
      </c>
      <c r="C14" s="4" t="s">
        <v>73</v>
      </c>
      <c r="D14" s="25">
        <v>525</v>
      </c>
      <c r="E14" s="25">
        <v>408.33333333333331</v>
      </c>
      <c r="F14" s="35">
        <v>334.29</v>
      </c>
      <c r="G14" s="35">
        <v>390.71</v>
      </c>
      <c r="H14" s="5">
        <f t="shared" si="0"/>
        <v>0.16877561398785473</v>
      </c>
      <c r="I14" s="5">
        <f t="shared" si="1"/>
        <v>-4.3159183673469395E-2</v>
      </c>
      <c r="J14" s="5">
        <f t="shared" si="2"/>
        <v>-0.25579047619047623</v>
      </c>
    </row>
    <row r="15" spans="1:11" ht="15.75">
      <c r="A15" s="55">
        <v>12</v>
      </c>
      <c r="B15" s="56" t="s">
        <v>26</v>
      </c>
      <c r="C15" s="57" t="s">
        <v>27</v>
      </c>
      <c r="D15" s="62">
        <v>150</v>
      </c>
      <c r="E15" s="59">
        <v>370</v>
      </c>
      <c r="F15" s="58">
        <v>100</v>
      </c>
      <c r="G15" s="58">
        <v>166</v>
      </c>
      <c r="H15" s="54">
        <f t="shared" si="0"/>
        <v>0.66</v>
      </c>
      <c r="I15" s="54">
        <f t="shared" si="1"/>
        <v>-0.55135135135135138</v>
      </c>
      <c r="J15" s="54">
        <f t="shared" si="2"/>
        <v>0.10666666666666667</v>
      </c>
    </row>
    <row r="16" spans="1:11" ht="15.75">
      <c r="A16" s="2">
        <v>13</v>
      </c>
      <c r="B16" s="3" t="s">
        <v>28</v>
      </c>
      <c r="C16" s="4" t="s">
        <v>29</v>
      </c>
      <c r="D16" s="36" t="s">
        <v>95</v>
      </c>
      <c r="E16" s="25">
        <v>200</v>
      </c>
      <c r="F16" s="35">
        <v>225</v>
      </c>
      <c r="G16" s="35">
        <v>283.33</v>
      </c>
      <c r="H16" s="5">
        <f t="shared" si="0"/>
        <v>0.25924444444444439</v>
      </c>
      <c r="I16" s="5">
        <f t="shared" si="1"/>
        <v>0.41664999999999991</v>
      </c>
      <c r="J16" s="5"/>
    </row>
    <row r="17" spans="1:10" ht="15.75">
      <c r="A17" s="55">
        <v>14</v>
      </c>
      <c r="B17" s="56" t="s">
        <v>30</v>
      </c>
      <c r="C17" s="57" t="s">
        <v>74</v>
      </c>
      <c r="D17" s="63">
        <v>300</v>
      </c>
      <c r="E17" s="59">
        <v>312.5</v>
      </c>
      <c r="F17" s="58">
        <v>270</v>
      </c>
      <c r="G17" s="58">
        <v>260</v>
      </c>
      <c r="H17" s="54">
        <f t="shared" si="0"/>
        <v>-3.7037037037037035E-2</v>
      </c>
      <c r="I17" s="54">
        <f t="shared" si="1"/>
        <v>-0.16800000000000001</v>
      </c>
      <c r="J17" s="54">
        <f t="shared" si="2"/>
        <v>-0.13333333333333333</v>
      </c>
    </row>
    <row r="18" spans="1:10" ht="15.75">
      <c r="A18" s="2">
        <v>15</v>
      </c>
      <c r="B18" s="6" t="s">
        <v>32</v>
      </c>
      <c r="C18" s="4" t="s">
        <v>75</v>
      </c>
      <c r="D18" s="25">
        <v>970</v>
      </c>
      <c r="E18" s="25">
        <v>908.33333333333337</v>
      </c>
      <c r="F18" s="35">
        <v>910</v>
      </c>
      <c r="G18" s="35">
        <v>864.29</v>
      </c>
      <c r="H18" s="5">
        <f t="shared" si="0"/>
        <v>-5.0230769230769273E-2</v>
      </c>
      <c r="I18" s="5">
        <f t="shared" si="1"/>
        <v>-4.8488073394495491E-2</v>
      </c>
      <c r="J18" s="5">
        <f t="shared" ref="J18:J26" si="3">+(G18-D18)/D18</f>
        <v>-0.10897938144329901</v>
      </c>
    </row>
    <row r="19" spans="1:10" ht="15.75">
      <c r="A19" s="55">
        <v>16</v>
      </c>
      <c r="B19" s="56" t="s">
        <v>34</v>
      </c>
      <c r="C19" s="57" t="s">
        <v>35</v>
      </c>
      <c r="D19" s="59">
        <v>825</v>
      </c>
      <c r="E19" s="59">
        <v>895.83333333333337</v>
      </c>
      <c r="F19" s="58">
        <v>1712.5</v>
      </c>
      <c r="G19" s="58">
        <v>1710</v>
      </c>
      <c r="H19" s="54">
        <f t="shared" si="0"/>
        <v>-1.4598540145985401E-3</v>
      </c>
      <c r="I19" s="54">
        <f t="shared" si="1"/>
        <v>0.90883720930232548</v>
      </c>
      <c r="J19" s="54">
        <f t="shared" si="3"/>
        <v>1.0727272727272728</v>
      </c>
    </row>
    <row r="20" spans="1:10" ht="15.75">
      <c r="A20" s="2">
        <v>17</v>
      </c>
      <c r="B20" s="6" t="s">
        <v>36</v>
      </c>
      <c r="C20" s="4" t="s">
        <v>76</v>
      </c>
      <c r="D20" s="25">
        <v>480</v>
      </c>
      <c r="E20" s="25">
        <v>220</v>
      </c>
      <c r="F20" s="35">
        <v>427.5</v>
      </c>
      <c r="G20" s="35">
        <v>397.5</v>
      </c>
      <c r="H20" s="5">
        <f t="shared" si="0"/>
        <v>-7.0175438596491224E-2</v>
      </c>
      <c r="I20" s="5">
        <f t="shared" si="1"/>
        <v>0.80681818181818177</v>
      </c>
      <c r="J20" s="5">
        <f t="shared" si="3"/>
        <v>-0.171875</v>
      </c>
    </row>
    <row r="21" spans="1:10" ht="15.75">
      <c r="A21" s="55">
        <v>18</v>
      </c>
      <c r="B21" s="56" t="s">
        <v>38</v>
      </c>
      <c r="C21" s="57" t="s">
        <v>77</v>
      </c>
      <c r="D21" s="59">
        <v>500</v>
      </c>
      <c r="E21" s="59">
        <v>280</v>
      </c>
      <c r="F21" s="58">
        <v>478</v>
      </c>
      <c r="G21" s="58">
        <v>433.33</v>
      </c>
      <c r="H21" s="54">
        <f t="shared" si="0"/>
        <v>-9.3451882845188322E-2</v>
      </c>
      <c r="I21" s="54">
        <f t="shared" si="1"/>
        <v>0.54760714285714285</v>
      </c>
      <c r="J21" s="54">
        <f t="shared" si="3"/>
        <v>-0.13334000000000004</v>
      </c>
    </row>
    <row r="22" spans="1:10" ht="15.75">
      <c r="A22" s="2">
        <v>19</v>
      </c>
      <c r="B22" s="6" t="s">
        <v>40</v>
      </c>
      <c r="C22" s="4" t="s">
        <v>78</v>
      </c>
      <c r="D22" s="25">
        <v>665</v>
      </c>
      <c r="E22" s="25">
        <v>606</v>
      </c>
      <c r="F22" s="35">
        <v>720</v>
      </c>
      <c r="G22" s="35">
        <v>748.57</v>
      </c>
      <c r="H22" s="5">
        <f t="shared" si="0"/>
        <v>3.9680555555555622E-2</v>
      </c>
      <c r="I22" s="5">
        <f t="shared" si="1"/>
        <v>0.23526402640264035</v>
      </c>
      <c r="J22" s="5">
        <f t="shared" si="3"/>
        <v>0.1256691729323309</v>
      </c>
    </row>
    <row r="23" spans="1:10" ht="15.75">
      <c r="A23" s="55">
        <v>20</v>
      </c>
      <c r="B23" s="56" t="s">
        <v>42</v>
      </c>
      <c r="C23" s="64" t="s">
        <v>43</v>
      </c>
      <c r="D23" s="59">
        <v>468</v>
      </c>
      <c r="E23" s="59">
        <v>280</v>
      </c>
      <c r="F23" s="58">
        <v>340</v>
      </c>
      <c r="G23" s="58">
        <v>335.71</v>
      </c>
      <c r="H23" s="54">
        <f t="shared" si="0"/>
        <v>-1.2617647058823589E-2</v>
      </c>
      <c r="I23" s="54">
        <f t="shared" si="1"/>
        <v>0.19896428571428565</v>
      </c>
      <c r="J23" s="54">
        <f t="shared" si="3"/>
        <v>-0.28267094017094019</v>
      </c>
    </row>
    <row r="24" spans="1:10" ht="15.75">
      <c r="A24" s="2">
        <v>21</v>
      </c>
      <c r="B24" s="6" t="s">
        <v>44</v>
      </c>
      <c r="C24" s="4" t="s">
        <v>79</v>
      </c>
      <c r="D24" s="25" t="s">
        <v>95</v>
      </c>
      <c r="E24" s="25">
        <v>583.33333333333337</v>
      </c>
      <c r="F24" s="35">
        <v>605</v>
      </c>
      <c r="G24" s="35">
        <v>470</v>
      </c>
      <c r="H24" s="5">
        <f t="shared" si="0"/>
        <v>-0.2231404958677686</v>
      </c>
      <c r="I24" s="5">
        <f t="shared" si="1"/>
        <v>-0.19428571428571434</v>
      </c>
      <c r="J24" s="5"/>
    </row>
    <row r="25" spans="1:10" ht="15.75">
      <c r="A25" s="55">
        <v>22</v>
      </c>
      <c r="B25" s="56" t="s">
        <v>46</v>
      </c>
      <c r="C25" s="57" t="s">
        <v>47</v>
      </c>
      <c r="D25" s="59">
        <v>558</v>
      </c>
      <c r="E25" s="59">
        <v>416.66666666666669</v>
      </c>
      <c r="F25" s="58">
        <v>580</v>
      </c>
      <c r="G25" s="58">
        <v>508.33</v>
      </c>
      <c r="H25" s="54">
        <f t="shared" si="0"/>
        <v>-0.12356896551724141</v>
      </c>
      <c r="I25" s="54">
        <f t="shared" si="1"/>
        <v>0.21999199999999991</v>
      </c>
      <c r="J25" s="54">
        <f t="shared" si="3"/>
        <v>-8.9014336917562747E-2</v>
      </c>
    </row>
    <row r="26" spans="1:10" ht="15.75">
      <c r="A26" s="2">
        <v>23</v>
      </c>
      <c r="B26" s="6" t="s">
        <v>48</v>
      </c>
      <c r="C26" s="4" t="s">
        <v>80</v>
      </c>
      <c r="D26" s="49">
        <v>1025</v>
      </c>
      <c r="E26" s="25">
        <v>700</v>
      </c>
      <c r="F26" s="35">
        <v>933.33</v>
      </c>
      <c r="G26" s="35">
        <v>1050</v>
      </c>
      <c r="H26" s="5">
        <f t="shared" si="0"/>
        <v>0.12500401787149235</v>
      </c>
      <c r="I26" s="5">
        <f t="shared" si="1"/>
        <v>0.5</v>
      </c>
      <c r="J26" s="38">
        <f t="shared" si="3"/>
        <v>2.4390243902439025E-2</v>
      </c>
    </row>
    <row r="27" spans="1:10" ht="15.75">
      <c r="A27" s="55">
        <v>24</v>
      </c>
      <c r="B27" s="56" t="s">
        <v>50</v>
      </c>
      <c r="C27" s="57" t="s">
        <v>81</v>
      </c>
      <c r="D27" s="59">
        <v>750</v>
      </c>
      <c r="E27" s="59">
        <v>300</v>
      </c>
      <c r="F27" s="58">
        <v>675</v>
      </c>
      <c r="G27" s="58">
        <v>633.33000000000004</v>
      </c>
      <c r="H27" s="54">
        <f t="shared" si="0"/>
        <v>-6.1733333333333272E-2</v>
      </c>
      <c r="I27" s="54">
        <f t="shared" si="1"/>
        <v>1.1111000000000002</v>
      </c>
      <c r="J27" s="54"/>
    </row>
    <row r="28" spans="1:10" ht="15.75">
      <c r="A28" s="2">
        <v>25</v>
      </c>
      <c r="B28" s="6" t="s">
        <v>52</v>
      </c>
      <c r="C28" s="4" t="s">
        <v>82</v>
      </c>
      <c r="D28" s="25">
        <v>336</v>
      </c>
      <c r="E28" s="25">
        <v>341.66666666666669</v>
      </c>
      <c r="F28" s="35">
        <v>447.5</v>
      </c>
      <c r="G28" s="35">
        <v>380.83</v>
      </c>
      <c r="H28" s="5">
        <f t="shared" si="0"/>
        <v>-0.14898324022346374</v>
      </c>
      <c r="I28" s="5">
        <f t="shared" si="1"/>
        <v>0.11462439024390234</v>
      </c>
      <c r="J28" s="38">
        <f t="shared" ref="J28" si="4">+(G28-D28)/D28</f>
        <v>0.13342261904761901</v>
      </c>
    </row>
    <row r="29" spans="1:10" ht="15.75">
      <c r="A29" s="55">
        <v>26</v>
      </c>
      <c r="B29" s="56" t="s">
        <v>52</v>
      </c>
      <c r="C29" s="57" t="s">
        <v>83</v>
      </c>
      <c r="D29" s="65"/>
      <c r="E29" s="61"/>
      <c r="F29" s="58">
        <v>385.71</v>
      </c>
      <c r="G29" s="58">
        <v>322.14</v>
      </c>
      <c r="H29" s="54">
        <f t="shared" si="0"/>
        <v>-0.16481294236602628</v>
      </c>
      <c r="I29" s="54"/>
      <c r="J29" s="54"/>
    </row>
    <row r="30" spans="1:10" ht="15.75">
      <c r="A30" s="2">
        <v>27</v>
      </c>
      <c r="B30" s="6" t="s">
        <v>54</v>
      </c>
      <c r="C30" s="4" t="s">
        <v>84</v>
      </c>
      <c r="D30" s="25">
        <v>421.67</v>
      </c>
      <c r="E30" s="25">
        <v>408.33333333333331</v>
      </c>
      <c r="F30" s="35">
        <v>457.5</v>
      </c>
      <c r="G30" s="35">
        <v>379.29</v>
      </c>
      <c r="H30" s="5">
        <f t="shared" si="0"/>
        <v>-0.1709508196721311</v>
      </c>
      <c r="I30" s="5">
        <f t="shared" si="1"/>
        <v>-7.1126530612244804E-2</v>
      </c>
      <c r="J30" s="38">
        <f t="shared" ref="J30:J34" si="5">+(G30-D30)/D30</f>
        <v>-0.10050513434676404</v>
      </c>
    </row>
    <row r="31" spans="1:10" ht="15.75">
      <c r="A31" s="55">
        <v>28</v>
      </c>
      <c r="B31" s="56" t="s">
        <v>56</v>
      </c>
      <c r="C31" s="57" t="s">
        <v>85</v>
      </c>
      <c r="D31" s="59">
        <v>600</v>
      </c>
      <c r="E31" s="59">
        <v>333.33333333333331</v>
      </c>
      <c r="F31" s="58">
        <v>565.71</v>
      </c>
      <c r="G31" s="58">
        <v>510</v>
      </c>
      <c r="H31" s="54">
        <f t="shared" si="0"/>
        <v>-9.8478018772869547E-2</v>
      </c>
      <c r="I31" s="54">
        <f t="shared" si="1"/>
        <v>0.53000000000000014</v>
      </c>
      <c r="J31" s="54">
        <f t="shared" si="5"/>
        <v>-0.15</v>
      </c>
    </row>
    <row r="32" spans="1:10" ht="15.75">
      <c r="A32" s="2">
        <v>29</v>
      </c>
      <c r="B32" s="6" t="s">
        <v>58</v>
      </c>
      <c r="C32" s="4" t="s">
        <v>59</v>
      </c>
      <c r="D32" s="25">
        <v>165</v>
      </c>
      <c r="E32" s="25">
        <v>205</v>
      </c>
      <c r="F32" s="35">
        <v>128.57</v>
      </c>
      <c r="G32" s="35">
        <v>140</v>
      </c>
      <c r="H32" s="5">
        <f t="shared" si="0"/>
        <v>8.8900987788753272E-2</v>
      </c>
      <c r="I32" s="5">
        <f t="shared" si="1"/>
        <v>-0.31707317073170732</v>
      </c>
      <c r="J32" s="38">
        <f t="shared" si="5"/>
        <v>-0.15151515151515152</v>
      </c>
    </row>
    <row r="33" spans="1:10" ht="15.75">
      <c r="A33" s="55">
        <v>30</v>
      </c>
      <c r="B33" s="56" t="s">
        <v>60</v>
      </c>
      <c r="C33" s="57" t="s">
        <v>86</v>
      </c>
      <c r="D33" s="66">
        <v>855</v>
      </c>
      <c r="E33" s="59">
        <v>475</v>
      </c>
      <c r="F33" s="58">
        <v>1087.5</v>
      </c>
      <c r="G33" s="58">
        <v>1035</v>
      </c>
      <c r="H33" s="54">
        <f t="shared" si="0"/>
        <v>-4.8275862068965517E-2</v>
      </c>
      <c r="I33" s="54">
        <f t="shared" si="1"/>
        <v>1.1789473684210525</v>
      </c>
      <c r="J33" s="54">
        <f t="shared" si="5"/>
        <v>0.21052631578947367</v>
      </c>
    </row>
    <row r="34" spans="1:10" ht="15.75">
      <c r="A34" s="2">
        <v>31</v>
      </c>
      <c r="B34" s="6" t="s">
        <v>87</v>
      </c>
      <c r="C34" s="4" t="s">
        <v>88</v>
      </c>
      <c r="D34" s="25">
        <v>510</v>
      </c>
      <c r="E34" s="25"/>
      <c r="F34" s="35">
        <v>1000</v>
      </c>
      <c r="G34" s="35">
        <v>1414.29</v>
      </c>
      <c r="H34" s="5">
        <f t="shared" si="0"/>
        <v>0.41428999999999994</v>
      </c>
      <c r="I34" s="5"/>
      <c r="J34" s="38">
        <f t="shared" si="5"/>
        <v>1.7731176470588235</v>
      </c>
    </row>
    <row r="35" spans="1:10" ht="15.75">
      <c r="A35" s="55">
        <v>32</v>
      </c>
      <c r="B35" s="56" t="s">
        <v>63</v>
      </c>
      <c r="C35" s="57" t="s">
        <v>89</v>
      </c>
      <c r="D35" s="59">
        <v>347.5</v>
      </c>
      <c r="E35" s="59">
        <v>325</v>
      </c>
      <c r="F35" s="58">
        <v>485</v>
      </c>
      <c r="G35" s="58"/>
      <c r="H35" s="54"/>
      <c r="I35" s="54"/>
      <c r="J35" s="54"/>
    </row>
    <row r="36" spans="1:10" ht="15.75">
      <c r="A36" s="9" t="s">
        <v>90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J37" s="12"/>
    </row>
  </sheetData>
  <mergeCells count="5">
    <mergeCell ref="A1:I1"/>
    <mergeCell ref="A2:C2"/>
    <mergeCell ref="F2:G2"/>
    <mergeCell ref="H2:J2"/>
    <mergeCell ref="A3:B3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12" workbookViewId="0">
      <selection activeCell="L3" sqref="L3"/>
    </sheetView>
  </sheetViews>
  <sheetFormatPr defaultRowHeight="15"/>
  <cols>
    <col min="1" max="1" width="4" customWidth="1"/>
    <col min="2" max="2" width="14.7109375" customWidth="1"/>
    <col min="3" max="3" width="15.42578125" customWidth="1"/>
    <col min="4" max="4" width="11.85546875" customWidth="1"/>
    <col min="5" max="5" width="11.42578125" customWidth="1"/>
    <col min="6" max="6" width="11" customWidth="1"/>
    <col min="7" max="7" width="12.42578125" customWidth="1"/>
    <col min="8" max="10" width="7.85546875" customWidth="1"/>
  </cols>
  <sheetData>
    <row r="1" spans="1:10" ht="17.25" thickBot="1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60.75" customHeight="1">
      <c r="A2" s="76" t="s">
        <v>1</v>
      </c>
      <c r="B2" s="77"/>
      <c r="C2" s="78"/>
      <c r="D2" s="26">
        <v>2019</v>
      </c>
      <c r="E2" s="26">
        <v>2020</v>
      </c>
      <c r="F2" s="79">
        <v>2021</v>
      </c>
      <c r="G2" s="80"/>
      <c r="H2" s="81" t="s">
        <v>98</v>
      </c>
      <c r="I2" s="82"/>
      <c r="J2" s="83"/>
    </row>
    <row r="3" spans="1:10" ht="56.25" customHeight="1">
      <c r="A3" s="84" t="s">
        <v>2</v>
      </c>
      <c r="B3" s="85"/>
      <c r="C3" s="27" t="s">
        <v>3</v>
      </c>
      <c r="D3" s="28" t="s">
        <v>99</v>
      </c>
      <c r="E3" s="28" t="s">
        <v>99</v>
      </c>
      <c r="F3" s="28" t="s">
        <v>94</v>
      </c>
      <c r="G3" s="28" t="s">
        <v>99</v>
      </c>
      <c r="H3" s="28" t="s">
        <v>4</v>
      </c>
      <c r="I3" s="28" t="s">
        <v>5</v>
      </c>
      <c r="J3" s="29">
        <v>2019</v>
      </c>
    </row>
    <row r="4" spans="1:10" ht="15.75">
      <c r="A4" s="21">
        <v>1</v>
      </c>
      <c r="B4" s="23" t="s">
        <v>6</v>
      </c>
      <c r="C4" s="22" t="s">
        <v>7</v>
      </c>
      <c r="D4" s="50">
        <v>1660</v>
      </c>
      <c r="E4" s="39">
        <v>1480</v>
      </c>
      <c r="F4" s="39">
        <v>2438</v>
      </c>
      <c r="G4" s="40">
        <v>2316.67</v>
      </c>
      <c r="H4" s="41">
        <f>+(G4-F4)/F4</f>
        <v>-4.9766201804757972E-2</v>
      </c>
      <c r="I4" s="41">
        <f t="shared" ref="I4:I31" si="0">+((G4-E4)/E4)</f>
        <v>0.56531756756756757</v>
      </c>
      <c r="J4" s="42">
        <f>+(G4-D4)/D4</f>
        <v>0.39558433734939763</v>
      </c>
    </row>
    <row r="5" spans="1:10" ht="15.75">
      <c r="A5" s="18">
        <v>2</v>
      </c>
      <c r="B5" s="19" t="s">
        <v>8</v>
      </c>
      <c r="C5" s="20" t="s">
        <v>9</v>
      </c>
      <c r="D5" s="51">
        <v>1116</v>
      </c>
      <c r="E5" s="43">
        <v>1253.3333333333333</v>
      </c>
      <c r="F5" s="43">
        <v>1595</v>
      </c>
      <c r="G5" s="44">
        <v>1570</v>
      </c>
      <c r="H5" s="45">
        <f t="shared" ref="H5:H33" si="1">+(G5-F5)/F5</f>
        <v>-1.5673981191222569E-2</v>
      </c>
      <c r="I5" s="45">
        <f t="shared" si="0"/>
        <v>0.25265957446808518</v>
      </c>
      <c r="J5" s="46">
        <f t="shared" ref="J5:J33" si="2">+(G5-D5)/D5</f>
        <v>0.40681003584229392</v>
      </c>
    </row>
    <row r="6" spans="1:10" ht="15.75">
      <c r="A6" s="21">
        <v>3</v>
      </c>
      <c r="B6" s="23" t="s">
        <v>10</v>
      </c>
      <c r="C6" s="22" t="s">
        <v>11</v>
      </c>
      <c r="D6" s="50">
        <v>755.33</v>
      </c>
      <c r="E6" s="39">
        <v>1073</v>
      </c>
      <c r="F6" s="39">
        <v>1243.33</v>
      </c>
      <c r="G6" s="40">
        <v>1265</v>
      </c>
      <c r="H6" s="41">
        <f t="shared" si="1"/>
        <v>1.742900115013719E-2</v>
      </c>
      <c r="I6" s="41">
        <f t="shared" si="0"/>
        <v>0.17893755824790308</v>
      </c>
      <c r="J6" s="42">
        <f t="shared" si="2"/>
        <v>0.67476467239484716</v>
      </c>
    </row>
    <row r="7" spans="1:10" ht="15.75">
      <c r="A7" s="18">
        <v>4</v>
      </c>
      <c r="B7" s="19" t="s">
        <v>12</v>
      </c>
      <c r="C7" s="20" t="s">
        <v>13</v>
      </c>
      <c r="D7" s="51">
        <v>1148</v>
      </c>
      <c r="E7" s="43">
        <v>1192</v>
      </c>
      <c r="F7" s="43">
        <v>2006.67</v>
      </c>
      <c r="G7" s="44">
        <v>2060</v>
      </c>
      <c r="H7" s="45">
        <f t="shared" si="1"/>
        <v>2.6576367813342466E-2</v>
      </c>
      <c r="I7" s="45">
        <f t="shared" si="0"/>
        <v>0.72818791946308725</v>
      </c>
      <c r="J7" s="46">
        <f t="shared" si="2"/>
        <v>0.79442508710801396</v>
      </c>
    </row>
    <row r="8" spans="1:10" ht="15.75">
      <c r="A8" s="21">
        <v>5</v>
      </c>
      <c r="B8" s="23" t="s">
        <v>14</v>
      </c>
      <c r="C8" s="22" t="s">
        <v>15</v>
      </c>
      <c r="D8" s="50">
        <v>746.67</v>
      </c>
      <c r="E8" s="39">
        <v>605</v>
      </c>
      <c r="F8" s="39">
        <v>970</v>
      </c>
      <c r="G8" s="40">
        <v>856</v>
      </c>
      <c r="H8" s="41">
        <f t="shared" si="1"/>
        <v>-0.11752577319587629</v>
      </c>
      <c r="I8" s="41">
        <f t="shared" si="0"/>
        <v>0.41487603305785126</v>
      </c>
      <c r="J8" s="42">
        <f t="shared" si="2"/>
        <v>0.14642345346672567</v>
      </c>
    </row>
    <row r="9" spans="1:10" ht="15.75">
      <c r="A9" s="18">
        <v>6</v>
      </c>
      <c r="B9" s="19" t="s">
        <v>16</v>
      </c>
      <c r="C9" s="20" t="s">
        <v>17</v>
      </c>
      <c r="D9" s="51">
        <v>953.33</v>
      </c>
      <c r="E9" s="43">
        <v>1018</v>
      </c>
      <c r="F9" s="43">
        <v>1568.33</v>
      </c>
      <c r="G9" s="44">
        <v>1477.5</v>
      </c>
      <c r="H9" s="45">
        <f t="shared" si="1"/>
        <v>-5.7915107152193689E-2</v>
      </c>
      <c r="I9" s="45">
        <f t="shared" si="0"/>
        <v>0.45137524557956776</v>
      </c>
      <c r="J9" s="46">
        <f t="shared" si="2"/>
        <v>0.54983059381326505</v>
      </c>
    </row>
    <row r="10" spans="1:10" ht="15.75">
      <c r="A10" s="21">
        <v>7</v>
      </c>
      <c r="B10" s="23" t="s">
        <v>18</v>
      </c>
      <c r="C10" s="22" t="s">
        <v>19</v>
      </c>
      <c r="D10" s="50">
        <v>321.67</v>
      </c>
      <c r="E10" s="39">
        <v>250</v>
      </c>
      <c r="F10" s="39">
        <v>340</v>
      </c>
      <c r="G10" s="40">
        <v>320</v>
      </c>
      <c r="H10" s="41">
        <f t="shared" si="1"/>
        <v>-5.8823529411764705E-2</v>
      </c>
      <c r="I10" s="41">
        <f t="shared" si="0"/>
        <v>0.28000000000000003</v>
      </c>
      <c r="J10" s="42">
        <f t="shared" si="2"/>
        <v>-5.1916560450151264E-3</v>
      </c>
    </row>
    <row r="11" spans="1:10" ht="15.75">
      <c r="A11" s="18">
        <v>8</v>
      </c>
      <c r="B11" s="19" t="s">
        <v>20</v>
      </c>
      <c r="C11" s="20" t="s">
        <v>21</v>
      </c>
      <c r="D11" s="52">
        <v>973.33</v>
      </c>
      <c r="E11" s="43"/>
      <c r="F11" s="43"/>
      <c r="G11" s="44">
        <v>1140</v>
      </c>
      <c r="H11" s="45"/>
      <c r="I11" s="45"/>
      <c r="J11" s="46">
        <f t="shared" si="2"/>
        <v>0.17123688779756091</v>
      </c>
    </row>
    <row r="12" spans="1:10" ht="15.75">
      <c r="A12" s="21">
        <v>9</v>
      </c>
      <c r="B12" s="23" t="s">
        <v>22</v>
      </c>
      <c r="C12" s="22" t="s">
        <v>23</v>
      </c>
      <c r="D12" s="50">
        <v>560</v>
      </c>
      <c r="E12" s="39">
        <v>440</v>
      </c>
      <c r="F12" s="39">
        <v>576</v>
      </c>
      <c r="G12" s="40">
        <v>588</v>
      </c>
      <c r="H12" s="41">
        <f t="shared" si="1"/>
        <v>2.0833333333333332E-2</v>
      </c>
      <c r="I12" s="41">
        <f t="shared" si="0"/>
        <v>0.33636363636363636</v>
      </c>
      <c r="J12" s="42">
        <f t="shared" si="2"/>
        <v>0.05</v>
      </c>
    </row>
    <row r="13" spans="1:10" ht="15.75">
      <c r="A13" s="18">
        <v>10</v>
      </c>
      <c r="B13" s="19" t="s">
        <v>24</v>
      </c>
      <c r="C13" s="20" t="s">
        <v>25</v>
      </c>
      <c r="D13" s="51">
        <v>575.75</v>
      </c>
      <c r="E13" s="43"/>
      <c r="F13" s="43">
        <v>580</v>
      </c>
      <c r="G13" s="44">
        <v>616.66999999999996</v>
      </c>
      <c r="H13" s="45">
        <f t="shared" si="1"/>
        <v>6.3224137931034416E-2</v>
      </c>
      <c r="I13" s="45"/>
      <c r="J13" s="46">
        <f t="shared" si="2"/>
        <v>7.1072514112027724E-2</v>
      </c>
    </row>
    <row r="14" spans="1:10" ht="15.75">
      <c r="A14" s="21">
        <v>11</v>
      </c>
      <c r="B14" s="23" t="s">
        <v>26</v>
      </c>
      <c r="C14" s="22" t="s">
        <v>27</v>
      </c>
      <c r="D14" s="50">
        <v>160</v>
      </c>
      <c r="E14" s="39" t="s">
        <v>67</v>
      </c>
      <c r="F14" s="39"/>
      <c r="G14" s="40">
        <v>260</v>
      </c>
      <c r="H14" s="41"/>
      <c r="I14" s="41"/>
      <c r="J14" s="42">
        <f t="shared" si="2"/>
        <v>0.625</v>
      </c>
    </row>
    <row r="15" spans="1:10" ht="15.75">
      <c r="A15" s="18">
        <v>12</v>
      </c>
      <c r="B15" s="19" t="s">
        <v>28</v>
      </c>
      <c r="C15" s="20" t="s">
        <v>29</v>
      </c>
      <c r="D15" s="51">
        <v>250</v>
      </c>
      <c r="E15" s="43">
        <v>300</v>
      </c>
      <c r="F15" s="43"/>
      <c r="G15" s="44"/>
      <c r="H15" s="45"/>
      <c r="I15" s="45"/>
      <c r="J15" s="46"/>
    </row>
    <row r="16" spans="1:10" ht="15.75">
      <c r="A16" s="21">
        <v>13</v>
      </c>
      <c r="B16" s="23" t="s">
        <v>30</v>
      </c>
      <c r="C16" s="22" t="s">
        <v>31</v>
      </c>
      <c r="D16" s="50"/>
      <c r="E16" s="39">
        <v>290</v>
      </c>
      <c r="F16" s="39"/>
      <c r="G16" s="40">
        <v>520</v>
      </c>
      <c r="H16" s="41"/>
      <c r="I16" s="41">
        <f t="shared" si="0"/>
        <v>0.7931034482758621</v>
      </c>
      <c r="J16" s="42"/>
    </row>
    <row r="17" spans="1:10" ht="15.75">
      <c r="A17" s="18">
        <v>14</v>
      </c>
      <c r="B17" s="30" t="s">
        <v>32</v>
      </c>
      <c r="C17" s="20" t="s">
        <v>33</v>
      </c>
      <c r="D17" s="51">
        <v>1242.5</v>
      </c>
      <c r="E17" s="43">
        <v>1087</v>
      </c>
      <c r="F17" s="43">
        <v>1300</v>
      </c>
      <c r="G17" s="44">
        <v>1245</v>
      </c>
      <c r="H17" s="45">
        <f t="shared" si="1"/>
        <v>-4.230769230769231E-2</v>
      </c>
      <c r="I17" s="45">
        <f t="shared" si="0"/>
        <v>0.14535418583256671</v>
      </c>
      <c r="J17" s="46">
        <f t="shared" si="2"/>
        <v>2.012072434607646E-3</v>
      </c>
    </row>
    <row r="18" spans="1:10" ht="15.75">
      <c r="A18" s="21">
        <v>15</v>
      </c>
      <c r="B18" s="23" t="s">
        <v>34</v>
      </c>
      <c r="C18" s="22" t="s">
        <v>35</v>
      </c>
      <c r="D18" s="50">
        <v>895</v>
      </c>
      <c r="E18" s="39">
        <v>980</v>
      </c>
      <c r="F18" s="39">
        <v>2120</v>
      </c>
      <c r="G18" s="40">
        <v>2140</v>
      </c>
      <c r="H18" s="41">
        <f t="shared" si="1"/>
        <v>9.433962264150943E-3</v>
      </c>
      <c r="I18" s="41">
        <f t="shared" si="0"/>
        <v>1.1836734693877551</v>
      </c>
      <c r="J18" s="42">
        <f t="shared" si="2"/>
        <v>1.3910614525139664</v>
      </c>
    </row>
    <row r="19" spans="1:10" ht="15.75">
      <c r="A19" s="18">
        <v>16</v>
      </c>
      <c r="B19" s="19" t="s">
        <v>36</v>
      </c>
      <c r="C19" s="20" t="s">
        <v>37</v>
      </c>
      <c r="D19" s="51">
        <v>550</v>
      </c>
      <c r="E19" s="43"/>
      <c r="F19" s="43"/>
      <c r="G19" s="44">
        <v>590</v>
      </c>
      <c r="H19" s="45"/>
      <c r="I19" s="45"/>
      <c r="J19" s="46">
        <f t="shared" si="2"/>
        <v>7.2727272727272724E-2</v>
      </c>
    </row>
    <row r="20" spans="1:10" ht="15.75">
      <c r="A20" s="21">
        <v>17</v>
      </c>
      <c r="B20" s="23" t="s">
        <v>38</v>
      </c>
      <c r="C20" s="22" t="s">
        <v>39</v>
      </c>
      <c r="D20" s="50">
        <v>570</v>
      </c>
      <c r="E20" s="39">
        <v>480</v>
      </c>
      <c r="F20" s="39">
        <v>660</v>
      </c>
      <c r="G20" s="40">
        <v>645</v>
      </c>
      <c r="H20" s="41">
        <f t="shared" si="1"/>
        <v>-2.2727272727272728E-2</v>
      </c>
      <c r="I20" s="41">
        <f t="shared" si="0"/>
        <v>0.34375</v>
      </c>
      <c r="J20" s="42">
        <f t="shared" si="2"/>
        <v>0.13157894736842105</v>
      </c>
    </row>
    <row r="21" spans="1:10" ht="15.75">
      <c r="A21" s="18">
        <v>18</v>
      </c>
      <c r="B21" s="19" t="s">
        <v>40</v>
      </c>
      <c r="C21" s="31" t="s">
        <v>41</v>
      </c>
      <c r="D21" s="51">
        <v>780</v>
      </c>
      <c r="E21" s="43"/>
      <c r="F21" s="43"/>
      <c r="G21" s="44"/>
      <c r="H21" s="45"/>
      <c r="I21" s="45"/>
      <c r="J21" s="46"/>
    </row>
    <row r="22" spans="1:10" ht="15.75">
      <c r="A22" s="21">
        <v>19</v>
      </c>
      <c r="B22" s="23" t="s">
        <v>42</v>
      </c>
      <c r="C22" s="22" t="s">
        <v>43</v>
      </c>
      <c r="D22" s="50">
        <v>496.67</v>
      </c>
      <c r="E22" s="39">
        <v>480</v>
      </c>
      <c r="F22" s="39">
        <v>620</v>
      </c>
      <c r="G22" s="40">
        <v>650</v>
      </c>
      <c r="H22" s="41">
        <f t="shared" si="1"/>
        <v>4.8387096774193547E-2</v>
      </c>
      <c r="I22" s="41">
        <f t="shared" si="0"/>
        <v>0.35416666666666669</v>
      </c>
      <c r="J22" s="42">
        <f t="shared" si="2"/>
        <v>0.30871604888557791</v>
      </c>
    </row>
    <row r="23" spans="1:10" ht="15.75">
      <c r="A23" s="18">
        <v>20</v>
      </c>
      <c r="B23" s="19" t="s">
        <v>44</v>
      </c>
      <c r="C23" s="20" t="s">
        <v>45</v>
      </c>
      <c r="D23" s="52">
        <v>700</v>
      </c>
      <c r="E23" s="43"/>
      <c r="F23" s="43">
        <v>980</v>
      </c>
      <c r="G23" s="44">
        <v>780</v>
      </c>
      <c r="H23" s="45">
        <f t="shared" si="1"/>
        <v>-0.20408163265306123</v>
      </c>
      <c r="I23" s="45"/>
      <c r="J23" s="46">
        <f t="shared" si="2"/>
        <v>0.11428571428571428</v>
      </c>
    </row>
    <row r="24" spans="1:10" ht="15.75">
      <c r="A24" s="21">
        <v>21</v>
      </c>
      <c r="B24" s="23" t="s">
        <v>46</v>
      </c>
      <c r="C24" s="22" t="s">
        <v>47</v>
      </c>
      <c r="D24" s="50">
        <v>640</v>
      </c>
      <c r="E24" s="39"/>
      <c r="F24" s="39"/>
      <c r="G24" s="40"/>
      <c r="H24" s="41"/>
      <c r="I24" s="41"/>
      <c r="J24" s="42"/>
    </row>
    <row r="25" spans="1:10" ht="15.75">
      <c r="A25" s="18">
        <v>22</v>
      </c>
      <c r="B25" s="19" t="s">
        <v>48</v>
      </c>
      <c r="C25" s="20" t="s">
        <v>49</v>
      </c>
      <c r="D25" s="51">
        <v>1400</v>
      </c>
      <c r="E25" s="43"/>
      <c r="F25" s="43">
        <v>1280</v>
      </c>
      <c r="G25" s="44">
        <v>1300</v>
      </c>
      <c r="H25" s="45">
        <f t="shared" si="1"/>
        <v>1.5625E-2</v>
      </c>
      <c r="I25" s="45"/>
      <c r="J25" s="46">
        <f t="shared" si="2"/>
        <v>-7.1428571428571425E-2</v>
      </c>
    </row>
    <row r="26" spans="1:10" ht="15.75">
      <c r="A26" s="21">
        <v>23</v>
      </c>
      <c r="B26" s="23" t="s">
        <v>50</v>
      </c>
      <c r="C26" s="22" t="s">
        <v>51</v>
      </c>
      <c r="D26" s="50">
        <v>925</v>
      </c>
      <c r="E26" s="39">
        <v>800</v>
      </c>
      <c r="F26" s="39">
        <v>1220</v>
      </c>
      <c r="G26" s="40">
        <v>1070</v>
      </c>
      <c r="H26" s="41">
        <f t="shared" si="1"/>
        <v>-0.12295081967213115</v>
      </c>
      <c r="I26" s="41">
        <f t="shared" si="0"/>
        <v>0.33750000000000002</v>
      </c>
      <c r="J26" s="42">
        <f t="shared" si="2"/>
        <v>0.15675675675675677</v>
      </c>
    </row>
    <row r="27" spans="1:10" ht="15.75">
      <c r="A27" s="18">
        <v>24</v>
      </c>
      <c r="B27" s="19" t="s">
        <v>52</v>
      </c>
      <c r="C27" s="20" t="s">
        <v>53</v>
      </c>
      <c r="D27" s="51">
        <v>450</v>
      </c>
      <c r="E27" s="43">
        <v>392</v>
      </c>
      <c r="F27" s="43">
        <v>607.5</v>
      </c>
      <c r="G27" s="44">
        <v>570</v>
      </c>
      <c r="H27" s="45">
        <f t="shared" si="1"/>
        <v>-6.1728395061728392E-2</v>
      </c>
      <c r="I27" s="45">
        <f t="shared" si="0"/>
        <v>0.45408163265306123</v>
      </c>
      <c r="J27" s="46">
        <f t="shared" si="2"/>
        <v>0.26666666666666666</v>
      </c>
    </row>
    <row r="28" spans="1:10" ht="15.75">
      <c r="A28" s="21">
        <v>25</v>
      </c>
      <c r="B28" s="23" t="s">
        <v>54</v>
      </c>
      <c r="C28" s="22" t="s">
        <v>55</v>
      </c>
      <c r="D28" s="50">
        <v>565</v>
      </c>
      <c r="E28" s="39"/>
      <c r="F28" s="39">
        <v>680</v>
      </c>
      <c r="G28" s="40">
        <v>640</v>
      </c>
      <c r="H28" s="41">
        <f t="shared" si="1"/>
        <v>-5.8823529411764705E-2</v>
      </c>
      <c r="I28" s="41"/>
      <c r="J28" s="42">
        <f t="shared" si="2"/>
        <v>0.13274336283185842</v>
      </c>
    </row>
    <row r="29" spans="1:10" ht="15.75">
      <c r="A29" s="18">
        <v>26</v>
      </c>
      <c r="B29" s="19" t="s">
        <v>56</v>
      </c>
      <c r="C29" s="20" t="s">
        <v>57</v>
      </c>
      <c r="D29" s="51">
        <v>800</v>
      </c>
      <c r="E29" s="43">
        <v>600</v>
      </c>
      <c r="F29" s="43">
        <v>700</v>
      </c>
      <c r="G29" s="44">
        <v>700</v>
      </c>
      <c r="H29" s="45">
        <f t="shared" si="1"/>
        <v>0</v>
      </c>
      <c r="I29" s="45">
        <f t="shared" si="0"/>
        <v>0.16666666666666666</v>
      </c>
      <c r="J29" s="46">
        <f t="shared" si="2"/>
        <v>-0.125</v>
      </c>
    </row>
    <row r="30" spans="1:10" ht="15.75">
      <c r="A30" s="21">
        <v>27</v>
      </c>
      <c r="B30" s="23" t="s">
        <v>58</v>
      </c>
      <c r="C30" s="22" t="s">
        <v>59</v>
      </c>
      <c r="D30" s="50">
        <v>180</v>
      </c>
      <c r="E30" s="39">
        <v>150</v>
      </c>
      <c r="F30" s="39"/>
      <c r="G30" s="40">
        <v>220</v>
      </c>
      <c r="H30" s="41"/>
      <c r="I30" s="41">
        <f t="shared" si="0"/>
        <v>0.46666666666666667</v>
      </c>
      <c r="J30" s="42">
        <f t="shared" si="2"/>
        <v>0.22222222222222221</v>
      </c>
    </row>
    <row r="31" spans="1:10" ht="15.75">
      <c r="A31" s="18">
        <v>28</v>
      </c>
      <c r="B31" s="19" t="s">
        <v>60</v>
      </c>
      <c r="C31" s="20" t="s">
        <v>61</v>
      </c>
      <c r="D31" s="51">
        <v>1060</v>
      </c>
      <c r="E31" s="43">
        <v>960</v>
      </c>
      <c r="F31" s="43">
        <v>1320</v>
      </c>
      <c r="G31" s="44">
        <v>1220</v>
      </c>
      <c r="H31" s="45">
        <f t="shared" si="1"/>
        <v>-7.575757575757576E-2</v>
      </c>
      <c r="I31" s="45">
        <f t="shared" si="0"/>
        <v>0.27083333333333331</v>
      </c>
      <c r="J31" s="46">
        <f t="shared" si="2"/>
        <v>0.15094339622641509</v>
      </c>
    </row>
    <row r="32" spans="1:10" ht="15.75">
      <c r="A32" s="21">
        <v>29</v>
      </c>
      <c r="B32" s="23" t="s">
        <v>62</v>
      </c>
      <c r="C32" s="22" t="s">
        <v>88</v>
      </c>
      <c r="D32" s="50">
        <v>1500</v>
      </c>
      <c r="E32" s="39"/>
      <c r="F32" s="39">
        <v>1796.67</v>
      </c>
      <c r="G32" s="40">
        <v>2100</v>
      </c>
      <c r="H32" s="41">
        <f t="shared" si="1"/>
        <v>0.16882900031725354</v>
      </c>
      <c r="I32" s="41"/>
      <c r="J32" s="42">
        <f t="shared" si="2"/>
        <v>0.4</v>
      </c>
    </row>
    <row r="33" spans="1:10" ht="16.5" thickBot="1">
      <c r="A33" s="32">
        <v>30</v>
      </c>
      <c r="B33" s="33" t="s">
        <v>63</v>
      </c>
      <c r="C33" s="34" t="s">
        <v>64</v>
      </c>
      <c r="D33" s="53">
        <v>545</v>
      </c>
      <c r="E33" s="43"/>
      <c r="F33" s="43">
        <v>700</v>
      </c>
      <c r="G33" s="44">
        <v>625</v>
      </c>
      <c r="H33" s="45">
        <f t="shared" si="1"/>
        <v>-0.10714285714285714</v>
      </c>
      <c r="I33" s="45"/>
      <c r="J33" s="46">
        <f t="shared" si="2"/>
        <v>0.14678899082568808</v>
      </c>
    </row>
    <row r="34" spans="1:10">
      <c r="A34" s="24" t="s">
        <v>91</v>
      </c>
      <c r="B34" s="24"/>
      <c r="C34" s="24"/>
      <c r="D34" s="24"/>
      <c r="E34" s="24"/>
      <c r="F34" s="24"/>
      <c r="G34" s="24"/>
      <c r="H34" s="24"/>
      <c r="I34" s="24"/>
      <c r="J34" s="24"/>
    </row>
    <row r="35" spans="1:10">
      <c r="A35" s="24" t="s">
        <v>65</v>
      </c>
      <c r="B35" s="24"/>
      <c r="C35" s="24"/>
      <c r="D35" s="24"/>
      <c r="E35" s="37">
        <v>440</v>
      </c>
      <c r="F35" s="24"/>
      <c r="G35" s="24"/>
      <c r="H35" s="24"/>
      <c r="I35" s="24"/>
      <c r="J35" s="24"/>
    </row>
    <row r="36" spans="1:10">
      <c r="A36" t="s">
        <v>92</v>
      </c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2021-12-21T15:45:35Z</dcterms:modified>
</cp:coreProperties>
</file>