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905" activeTab="1"/>
  </bookViews>
  <sheets>
    <sheet name="Wholesale" sheetId="2" r:id="rId1"/>
    <sheet name="Retail" sheetId="23" r:id="rId2"/>
  </sheets>
  <calcPr calcId="144525"/>
</workbook>
</file>

<file path=xl/calcChain.xml><?xml version="1.0" encoding="utf-8"?>
<calcChain xmlns="http://schemas.openxmlformats.org/spreadsheetml/2006/main">
  <c r="H30" i="23" l="1"/>
  <c r="H16" i="23"/>
  <c r="H11" i="23"/>
  <c r="J33" i="23" l="1"/>
  <c r="H33" i="23"/>
  <c r="J32" i="23"/>
  <c r="J31" i="23"/>
  <c r="H31" i="23"/>
  <c r="J30" i="23"/>
  <c r="J29" i="23"/>
  <c r="J28" i="23"/>
  <c r="J27" i="23"/>
  <c r="J26" i="23"/>
  <c r="J25" i="23"/>
  <c r="H25" i="23"/>
  <c r="J23" i="23"/>
  <c r="H23" i="23"/>
  <c r="J22" i="23"/>
  <c r="H22" i="23"/>
  <c r="J20" i="23"/>
  <c r="J18" i="23"/>
  <c r="J17" i="23"/>
  <c r="J12" i="23"/>
  <c r="H12" i="23"/>
  <c r="J11" i="23"/>
  <c r="J10" i="23"/>
  <c r="J9" i="23"/>
  <c r="J8" i="23"/>
  <c r="J7" i="23"/>
  <c r="J6" i="23"/>
  <c r="J5" i="23"/>
  <c r="J4" i="23"/>
  <c r="H29" i="23" l="1"/>
  <c r="H4" i="23"/>
  <c r="H5" i="23"/>
  <c r="H6" i="23"/>
  <c r="H7" i="23"/>
  <c r="H8" i="23"/>
  <c r="H9" i="23"/>
  <c r="H10" i="23"/>
  <c r="H17" i="23"/>
  <c r="H18" i="23"/>
  <c r="H26" i="23"/>
  <c r="H27" i="23"/>
  <c r="H28" i="23"/>
  <c r="I35" i="2" l="1"/>
  <c r="J35" i="2"/>
  <c r="J24" i="2"/>
  <c r="J12" i="2"/>
  <c r="J8" i="2" l="1"/>
  <c r="J6" i="2"/>
  <c r="I33" i="2" l="1"/>
  <c r="I28" i="2"/>
  <c r="I26" i="2"/>
  <c r="I23" i="2"/>
  <c r="I21" i="2"/>
  <c r="H20" i="2"/>
  <c r="I20" i="2"/>
  <c r="I15" i="2"/>
  <c r="H12" i="2"/>
  <c r="J20" i="2" l="1"/>
  <c r="I12" i="2"/>
  <c r="J33" i="2" l="1"/>
  <c r="J26" i="2"/>
  <c r="I19" i="2"/>
  <c r="H5" i="2" l="1"/>
  <c r="H6" i="2"/>
  <c r="H7" i="2"/>
  <c r="H8" i="2"/>
  <c r="H9" i="2"/>
  <c r="H10" i="2"/>
  <c r="H11" i="2"/>
  <c r="H13" i="2"/>
  <c r="H14" i="2"/>
  <c r="H15" i="2"/>
  <c r="H16" i="2"/>
  <c r="H17" i="2"/>
  <c r="H18" i="2"/>
  <c r="H19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4" i="2"/>
  <c r="I5" i="2" l="1"/>
  <c r="I6" i="2"/>
  <c r="I8" i="2"/>
  <c r="I9" i="2"/>
  <c r="I10" i="2"/>
  <c r="I11" i="2"/>
  <c r="I13" i="2"/>
  <c r="I14" i="2"/>
  <c r="I17" i="2"/>
  <c r="I18" i="2"/>
  <c r="I22" i="2"/>
  <c r="I24" i="2"/>
  <c r="I25" i="2"/>
  <c r="I27" i="2"/>
  <c r="I30" i="2"/>
  <c r="I32" i="2"/>
  <c r="I4" i="2"/>
  <c r="J15" i="2" l="1"/>
  <c r="J17" i="2" l="1"/>
  <c r="J28" i="2" l="1"/>
  <c r="J30" i="2"/>
  <c r="J31" i="2"/>
  <c r="J32" i="2"/>
  <c r="J9" i="2" l="1"/>
  <c r="J10" i="2"/>
  <c r="J11" i="2"/>
  <c r="J13" i="2"/>
  <c r="J14" i="2"/>
  <c r="J18" i="2"/>
  <c r="J19" i="2"/>
  <c r="J21" i="2"/>
  <c r="J22" i="2"/>
  <c r="J23" i="2"/>
  <c r="J25" i="2"/>
  <c r="J5" i="2"/>
  <c r="J4" i="2"/>
</calcChain>
</file>

<file path=xl/sharedStrings.xml><?xml version="1.0" encoding="utf-8"?>
<sst xmlns="http://schemas.openxmlformats.org/spreadsheetml/2006/main" count="156" uniqueCount="102">
  <si>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</si>
  <si>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</si>
  <si>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</si>
  <si>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</si>
  <si>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</si>
  <si>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</si>
  <si>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</si>
  <si>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</si>
  <si>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</si>
  <si>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</si>
  <si>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</si>
  <si>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</si>
  <si>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</si>
  <si>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</si>
  <si>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</si>
  <si>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</si>
  <si>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</si>
  <si>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</si>
  <si>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</si>
  <si>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</si>
  <si>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</si>
  <si>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</si>
  <si>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</si>
  <si>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</si>
  <si>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</si>
  <si>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</si>
  <si>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</si>
  <si>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</si>
  <si>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</si>
  <si>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</si>
  <si>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</si>
  <si>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</si>
  <si>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</si>
  <si>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</si>
  <si>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</si>
  <si>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</si>
  <si>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</si>
  <si>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</si>
  <si>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</si>
  <si>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</si>
  <si>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</si>
  <si>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</si>
  <si>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</si>
  <si>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</si>
  <si>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</si>
  <si>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</si>
  <si>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</si>
  <si>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</si>
  <si>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</si>
  <si>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</si>
  <si>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</si>
  <si>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</si>
  <si>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</si>
  <si>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</si>
  <si>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</si>
  <si>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</si>
  <si>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</si>
  <si>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</si>
  <si>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</si>
  <si>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</si>
  <si>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</si>
  <si>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</si>
  <si>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</si>
  <si>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</si>
  <si>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</si>
  <si>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>Maharagama and Dematagoda fish markets.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</si>
  <si>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</si>
  <si>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</si>
  <si>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</si>
  <si>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</si>
  <si>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</si>
  <si>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</si>
  <si>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</si>
  <si>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</si>
  <si>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</si>
  <si>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</si>
  <si>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</si>
  <si>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</si>
  <si>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</si>
  <si>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</si>
  <si>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</si>
  <si>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</si>
  <si>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</si>
  <si>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</si>
  <si>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</si>
  <si>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</si>
  <si>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</si>
  <si>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</si>
  <si>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</si>
  <si>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</si>
  <si>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</si>
  <si>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</si>
  <si>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(price collection was done by over the phone due to prevailling covid pandemic )</t>
  </si>
  <si>
    <t>­</t>
  </si>
  <si>
    <t>2nd week of Dec.</t>
  </si>
  <si>
    <t>December 2nd  week average</t>
  </si>
  <si>
    <t>3rd week of Dec.</t>
  </si>
  <si>
    <r>
      <t xml:space="preserve">% Change 3rd </t>
    </r>
    <r>
      <rPr>
        <b/>
        <sz val="10.5"/>
        <color indexed="8"/>
        <rFont val="Calisto MT"/>
        <family val="1"/>
      </rPr>
      <t xml:space="preserve"> week of December 2021, compared to:</t>
    </r>
  </si>
  <si>
    <t>December 3rd  week average</t>
  </si>
  <si>
    <r>
      <t>December 3rd  week average</t>
    </r>
    <r>
      <rPr>
        <b/>
        <vertAlign val="superscript"/>
        <sz val="11"/>
        <color theme="1"/>
        <rFont val="Calisto MT"/>
        <family val="1"/>
      </rPr>
      <t>1</t>
    </r>
  </si>
  <si>
    <r>
      <t>1</t>
    </r>
    <r>
      <rPr>
        <sz val="11"/>
        <color theme="1"/>
        <rFont val="Calibri"/>
        <family val="2"/>
        <scheme val="minor"/>
      </rPr>
      <t>Data were not available due to Covid Pandemic</t>
    </r>
  </si>
  <si>
    <t>% Change 3rd week of Dec. 2021, compared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</si>
</sst>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1"/>
      <color theme="0"/>
      <name val="Calisto MT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sto MT"/>
      <family val="1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7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9" fontId="0" fillId="0" borderId="0" xfId="1" applyFont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/>
    </xf>
    <xf numFmtId="0" fontId="6" fillId="4" borderId="9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wrapText="1"/>
    </xf>
    <xf numFmtId="0" fontId="7" fillId="4" borderId="3" xfId="0" applyFont="1" applyFill="1" applyBorder="1" applyAlignment="1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9" fillId="0" borderId="0" xfId="0" applyFont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2" fontId="0" fillId="0" borderId="3" xfId="0" applyNumberFormat="1" applyFont="1" applyBorder="1" applyAlignment="1">
      <alignment horizontal="right" vertical="center"/>
    </xf>
    <xf numFmtId="0" fontId="23" fillId="0" borderId="0" xfId="0" applyFont="1"/>
    <xf numFmtId="9" fontId="0" fillId="2" borderId="3" xfId="1" applyFont="1" applyFill="1" applyBorder="1" applyAlignment="1"/>
    <xf numFmtId="2" fontId="26" fillId="2" borderId="3" xfId="0" applyNumberFormat="1" applyFont="1" applyFill="1" applyBorder="1"/>
    <xf numFmtId="2" fontId="27" fillId="2" borderId="3" xfId="0" applyNumberFormat="1" applyFont="1" applyFill="1" applyBorder="1"/>
    <xf numFmtId="9" fontId="24" fillId="2" borderId="3" xfId="1" applyFont="1" applyFill="1" applyBorder="1" applyAlignment="1"/>
    <xf numFmtId="9" fontId="26" fillId="2" borderId="3" xfId="1" applyFont="1" applyFill="1" applyBorder="1"/>
    <xf numFmtId="2" fontId="26" fillId="6" borderId="3" xfId="0" applyNumberFormat="1" applyFont="1" applyFill="1" applyBorder="1"/>
    <xf numFmtId="2" fontId="27" fillId="6" borderId="3" xfId="0" applyNumberFormat="1" applyFont="1" applyFill="1" applyBorder="1"/>
    <xf numFmtId="9" fontId="24" fillId="6" borderId="3" xfId="1" applyFont="1" applyFill="1" applyBorder="1" applyAlignment="1"/>
    <xf numFmtId="9" fontId="26" fillId="6" borderId="3" xfId="1" applyFont="1" applyFill="1" applyBorder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2" fontId="0" fillId="0" borderId="3" xfId="0" applyNumberFormat="1" applyFon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6" borderId="3" xfId="0" applyNumberFormat="1" applyFill="1" applyBorder="1" applyAlignment="1">
      <alignment horizontal="right"/>
    </xf>
    <xf numFmtId="2" fontId="0" fillId="6" borderId="3" xfId="0" applyNumberFormat="1" applyFill="1" applyBorder="1" applyAlignment="1">
      <alignment horizontal="right" vertical="center"/>
    </xf>
    <xf numFmtId="2" fontId="0" fillId="6" borderId="5" xfId="0" applyNumberFormat="1" applyFill="1" applyBorder="1" applyAlignment="1">
      <alignment horizontal="right"/>
    </xf>
    <xf numFmtId="9" fontId="0" fillId="8" borderId="3" xfId="1" applyFont="1" applyFill="1" applyBorder="1" applyAlignment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ill="1" applyBorder="1" applyAlignment="1"/>
    <xf numFmtId="2" fontId="0" fillId="8" borderId="3" xfId="0" applyNumberFormat="1" applyFont="1" applyFill="1" applyBorder="1"/>
    <xf numFmtId="2" fontId="25" fillId="8" borderId="3" xfId="2" applyNumberFormat="1" applyFont="1" applyFill="1" applyBorder="1" applyAlignment="1"/>
    <xf numFmtId="2" fontId="0" fillId="8" borderId="3" xfId="0" applyNumberFormat="1" applyFont="1" applyFill="1" applyBorder="1" applyAlignment="1"/>
    <xf numFmtId="2" fontId="0" fillId="8" borderId="3" xfId="0" applyNumberFormat="1" applyFont="1" applyFill="1" applyBorder="1" applyAlignment="1">
      <alignment vertical="center"/>
    </xf>
    <xf numFmtId="2" fontId="0" fillId="8" borderId="3" xfId="0" applyNumberFormat="1" applyFont="1" applyFill="1" applyBorder="1" applyAlignment="1">
      <alignment horizontal="right" vertical="center"/>
    </xf>
    <xf numFmtId="0" fontId="9" fillId="8" borderId="3" xfId="0" applyFont="1" applyFill="1" applyBorder="1" applyAlignment="1"/>
    <xf numFmtId="2" fontId="6" fillId="8" borderId="3" xfId="2" applyNumberFormat="1" applyFont="1" applyFill="1" applyBorder="1" applyAlignment="1"/>
    <xf numFmtId="2" fontId="0" fillId="8" borderId="3" xfId="0" applyNumberFormat="1" applyFont="1" applyFill="1" applyBorder="1" applyAlignment="1">
      <alignment horizontal="right"/>
    </xf>
    <xf numFmtId="0" fontId="29" fillId="0" borderId="0" xfId="0" applyFont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98" zoomScaleNormal="98" workbookViewId="0">
      <selection activeCell="H2" sqref="H2:J2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5" style="1" customWidth="1"/>
    <col min="4" max="4" width="11.28515625" style="1" customWidth="1"/>
    <col min="5" max="5" width="10" style="1" customWidth="1"/>
    <col min="6" max="6" width="10.140625" style="1" customWidth="1"/>
    <col min="7" max="7" width="10" style="1" customWidth="1"/>
    <col min="8" max="8" width="7.42578125" style="1" customWidth="1"/>
    <col min="9" max="9" width="8.5703125" style="1" customWidth="1"/>
    <col min="10" max="10" width="7.28515625" style="1" customWidth="1"/>
    <col min="11" max="16384" width="9.140625" style="1"/>
  </cols>
  <sheetData>
    <row r="1" spans="1:14" ht="16.5">
      <c r="A1" s="68" t="s">
        <v>66</v>
      </c>
      <c r="B1" s="69"/>
      <c r="C1" s="69"/>
      <c r="D1" s="69"/>
      <c r="E1" s="69"/>
      <c r="F1" s="69"/>
      <c r="G1" s="69"/>
      <c r="H1" s="70"/>
      <c r="I1" s="70"/>
    </row>
    <row r="2" spans="1:14" ht="29.25" customHeight="1">
      <c r="A2" s="71" t="s">
        <v>1</v>
      </c>
      <c r="B2" s="71"/>
      <c r="C2" s="71"/>
      <c r="D2" s="13">
        <v>2019</v>
      </c>
      <c r="E2" s="14">
        <v>2020</v>
      </c>
      <c r="F2" s="72">
        <v>2021</v>
      </c>
      <c r="G2" s="72"/>
      <c r="H2" s="73" t="s">
        <v>101</v>
      </c>
      <c r="I2" s="73"/>
      <c r="J2" s="73"/>
      <c r="K2" s="1" t="s">
        <v>67</v>
      </c>
    </row>
    <row r="3" spans="1:14" ht="39" customHeight="1">
      <c r="A3" s="74" t="s">
        <v>2</v>
      </c>
      <c r="B3" s="74"/>
      <c r="C3" s="15" t="s">
        <v>3</v>
      </c>
      <c r="D3" s="16" t="s">
        <v>96</v>
      </c>
      <c r="E3" s="16" t="s">
        <v>96</v>
      </c>
      <c r="F3" s="16" t="s">
        <v>94</v>
      </c>
      <c r="G3" s="16" t="s">
        <v>96</v>
      </c>
      <c r="H3" s="13" t="s">
        <v>4</v>
      </c>
      <c r="I3" s="13" t="s">
        <v>5</v>
      </c>
      <c r="J3" s="17">
        <v>2019</v>
      </c>
    </row>
    <row r="4" spans="1:14" ht="15.75">
      <c r="A4" s="2">
        <v>1</v>
      </c>
      <c r="B4" s="3" t="s">
        <v>6</v>
      </c>
      <c r="C4" s="4" t="s">
        <v>68</v>
      </c>
      <c r="D4" s="47">
        <v>1530</v>
      </c>
      <c r="E4" s="25">
        <v>1418</v>
      </c>
      <c r="F4" s="35">
        <v>1150</v>
      </c>
      <c r="G4" s="35">
        <v>1266.67</v>
      </c>
      <c r="H4" s="5">
        <f>+(G4-F4)/F4</f>
        <v>0.10145217391304354</v>
      </c>
      <c r="I4" s="5">
        <f>+((G4-E4)/E4)</f>
        <v>-0.10672073342736244</v>
      </c>
      <c r="J4" s="5">
        <f>+(G4-D4)/D4</f>
        <v>-0.17211111111111108</v>
      </c>
    </row>
    <row r="5" spans="1:14" ht="15.75">
      <c r="A5" s="55">
        <v>2</v>
      </c>
      <c r="B5" s="56" t="s">
        <v>8</v>
      </c>
      <c r="C5" s="57" t="s">
        <v>9</v>
      </c>
      <c r="D5" s="58">
        <v>587.5</v>
      </c>
      <c r="E5" s="59">
        <v>658.33333333333337</v>
      </c>
      <c r="F5" s="58">
        <v>743.75</v>
      </c>
      <c r="G5" s="58">
        <v>875</v>
      </c>
      <c r="H5" s="54">
        <f t="shared" ref="H5:H34" si="0">+(G5-F5)/F5</f>
        <v>0.17647058823529413</v>
      </c>
      <c r="I5" s="54">
        <f t="shared" ref="I5:I35" si="1">+((G5-E5)/E5)</f>
        <v>0.32911392405063283</v>
      </c>
      <c r="J5" s="54">
        <f>+(G5-D5)/D5</f>
        <v>0.48936170212765956</v>
      </c>
    </row>
    <row r="6" spans="1:14" ht="15.75">
      <c r="A6" s="2">
        <v>3</v>
      </c>
      <c r="B6" s="3" t="s">
        <v>10</v>
      </c>
      <c r="C6" s="4" t="s">
        <v>69</v>
      </c>
      <c r="D6" s="48">
        <v>550</v>
      </c>
      <c r="E6" s="25">
        <v>666.66666666666663</v>
      </c>
      <c r="F6" s="35">
        <v>750</v>
      </c>
      <c r="G6" s="35">
        <v>816.67</v>
      </c>
      <c r="H6" s="5">
        <f t="shared" si="0"/>
        <v>8.8893333333333283E-2</v>
      </c>
      <c r="I6" s="5">
        <f t="shared" si="1"/>
        <v>0.22500500000000001</v>
      </c>
      <c r="J6" s="38">
        <f>+(G6-D6)/D6</f>
        <v>0.48485454545454537</v>
      </c>
      <c r="K6" s="1" t="s">
        <v>67</v>
      </c>
    </row>
    <row r="7" spans="1:14" ht="15.75">
      <c r="A7" s="55">
        <v>4</v>
      </c>
      <c r="B7" s="56" t="s">
        <v>70</v>
      </c>
      <c r="C7" s="57" t="s">
        <v>71</v>
      </c>
      <c r="D7" s="60"/>
      <c r="E7" s="61"/>
      <c r="F7" s="58">
        <v>550</v>
      </c>
      <c r="G7" s="58">
        <v>700</v>
      </c>
      <c r="H7" s="54">
        <f t="shared" si="0"/>
        <v>0.27272727272727271</v>
      </c>
      <c r="I7" s="54"/>
      <c r="J7" s="54"/>
    </row>
    <row r="8" spans="1:14" ht="15.75">
      <c r="A8" s="2">
        <v>5</v>
      </c>
      <c r="B8" s="6" t="s">
        <v>12</v>
      </c>
      <c r="C8" s="7" t="s">
        <v>13</v>
      </c>
      <c r="D8" s="49">
        <v>628.86</v>
      </c>
      <c r="E8" s="25">
        <v>733.33333333333337</v>
      </c>
      <c r="F8" s="35">
        <v>1450</v>
      </c>
      <c r="G8" s="35">
        <v>1380</v>
      </c>
      <c r="H8" s="5">
        <f t="shared" si="0"/>
        <v>-4.8275862068965517E-2</v>
      </c>
      <c r="I8" s="5">
        <f t="shared" si="1"/>
        <v>0.88181818181818172</v>
      </c>
      <c r="J8" s="38">
        <f t="shared" ref="J8:J17" si="2">+(G8-D8)/D8</f>
        <v>1.194447094742868</v>
      </c>
    </row>
    <row r="9" spans="1:14" ht="15.75">
      <c r="A9" s="55">
        <v>6</v>
      </c>
      <c r="B9" s="56" t="s">
        <v>14</v>
      </c>
      <c r="C9" s="57" t="s">
        <v>15</v>
      </c>
      <c r="D9" s="59">
        <v>401.67</v>
      </c>
      <c r="E9" s="59">
        <v>268.33333333333331</v>
      </c>
      <c r="F9" s="58">
        <v>392.14</v>
      </c>
      <c r="G9" s="58">
        <v>451</v>
      </c>
      <c r="H9" s="54">
        <f t="shared" si="0"/>
        <v>0.15009945427653393</v>
      </c>
      <c r="I9" s="54">
        <f t="shared" si="1"/>
        <v>0.68074534161490696</v>
      </c>
      <c r="J9" s="54">
        <f t="shared" si="2"/>
        <v>0.12281225881942884</v>
      </c>
      <c r="N9" s="1" t="s">
        <v>67</v>
      </c>
    </row>
    <row r="10" spans="1:14" ht="15.75">
      <c r="A10" s="2">
        <v>7</v>
      </c>
      <c r="B10" s="8" t="s">
        <v>16</v>
      </c>
      <c r="C10" s="4" t="s">
        <v>17</v>
      </c>
      <c r="D10" s="25">
        <v>550.83000000000004</v>
      </c>
      <c r="E10" s="25">
        <v>353.33333333333331</v>
      </c>
      <c r="F10" s="35">
        <v>783.33</v>
      </c>
      <c r="G10" s="35">
        <v>750</v>
      </c>
      <c r="H10" s="5">
        <f t="shared" si="0"/>
        <v>-4.2549117230286135E-2</v>
      </c>
      <c r="I10" s="5">
        <f t="shared" si="1"/>
        <v>1.1226415094339623</v>
      </c>
      <c r="J10" s="5">
        <f t="shared" si="2"/>
        <v>0.36158161320189525</v>
      </c>
    </row>
    <row r="11" spans="1:14" ht="15.75">
      <c r="A11" s="55">
        <v>8</v>
      </c>
      <c r="B11" s="56" t="s">
        <v>18</v>
      </c>
      <c r="C11" s="57" t="s">
        <v>19</v>
      </c>
      <c r="D11" s="59">
        <v>203.33</v>
      </c>
      <c r="E11" s="59">
        <v>291.66666666666669</v>
      </c>
      <c r="F11" s="58">
        <v>255.83</v>
      </c>
      <c r="G11" s="58">
        <v>265</v>
      </c>
      <c r="H11" s="54">
        <f t="shared" si="0"/>
        <v>3.5844115232771714E-2</v>
      </c>
      <c r="I11" s="54">
        <f t="shared" si="1"/>
        <v>-9.1428571428571484E-2</v>
      </c>
      <c r="J11" s="54">
        <f t="shared" si="2"/>
        <v>0.30330005409924743</v>
      </c>
    </row>
    <row r="12" spans="1:14" ht="15.75">
      <c r="A12" s="2">
        <v>9</v>
      </c>
      <c r="B12" s="3" t="s">
        <v>20</v>
      </c>
      <c r="C12" s="4" t="s">
        <v>72</v>
      </c>
      <c r="D12" s="49">
        <v>556.66999999999996</v>
      </c>
      <c r="E12" s="25">
        <v>341.66666666666669</v>
      </c>
      <c r="F12" s="35">
        <v>600</v>
      </c>
      <c r="G12" s="35">
        <v>725</v>
      </c>
      <c r="H12" s="5">
        <f t="shared" si="0"/>
        <v>0.20833333333333334</v>
      </c>
      <c r="I12" s="5">
        <f t="shared" si="1"/>
        <v>1.121951219512195</v>
      </c>
      <c r="J12" s="5">
        <f t="shared" si="2"/>
        <v>0.30238741085382731</v>
      </c>
    </row>
    <row r="13" spans="1:14" ht="15.75">
      <c r="A13" s="55">
        <v>10</v>
      </c>
      <c r="B13" s="56" t="s">
        <v>22</v>
      </c>
      <c r="C13" s="57" t="s">
        <v>23</v>
      </c>
      <c r="D13" s="59">
        <v>452</v>
      </c>
      <c r="E13" s="59">
        <v>366.66666666666669</v>
      </c>
      <c r="F13" s="58">
        <v>430.71</v>
      </c>
      <c r="G13" s="58">
        <v>428</v>
      </c>
      <c r="H13" s="54">
        <f t="shared" si="0"/>
        <v>-6.2919365698497357E-3</v>
      </c>
      <c r="I13" s="54">
        <f t="shared" si="1"/>
        <v>0.16727272727272721</v>
      </c>
      <c r="J13" s="54">
        <f t="shared" si="2"/>
        <v>-5.3097345132743362E-2</v>
      </c>
    </row>
    <row r="14" spans="1:14" ht="15.75">
      <c r="A14" s="2">
        <v>11</v>
      </c>
      <c r="B14" s="3" t="s">
        <v>24</v>
      </c>
      <c r="C14" s="4" t="s">
        <v>73</v>
      </c>
      <c r="D14" s="25">
        <v>505</v>
      </c>
      <c r="E14" s="25">
        <v>391.66666666666669</v>
      </c>
      <c r="F14" s="35">
        <v>390.71</v>
      </c>
      <c r="G14" s="35">
        <v>443</v>
      </c>
      <c r="H14" s="5">
        <f t="shared" si="0"/>
        <v>0.13383327787873364</v>
      </c>
      <c r="I14" s="5">
        <f t="shared" si="1"/>
        <v>0.13106382978723399</v>
      </c>
      <c r="J14" s="5">
        <f t="shared" si="2"/>
        <v>-0.12277227722772277</v>
      </c>
    </row>
    <row r="15" spans="1:14" ht="15.75">
      <c r="A15" s="55">
        <v>12</v>
      </c>
      <c r="B15" s="56" t="s">
        <v>26</v>
      </c>
      <c r="C15" s="57" t="s">
        <v>27</v>
      </c>
      <c r="D15" s="62">
        <v>150</v>
      </c>
      <c r="E15" s="59">
        <v>350</v>
      </c>
      <c r="F15" s="58">
        <v>166</v>
      </c>
      <c r="G15" s="58">
        <v>133.33000000000001</v>
      </c>
      <c r="H15" s="54">
        <f t="shared" si="0"/>
        <v>-0.19680722891566257</v>
      </c>
      <c r="I15" s="54">
        <f t="shared" si="1"/>
        <v>-0.61905714285714286</v>
      </c>
      <c r="J15" s="54">
        <f t="shared" si="2"/>
        <v>-0.11113333333333325</v>
      </c>
    </row>
    <row r="16" spans="1:14" ht="15.75">
      <c r="A16" s="2">
        <v>13</v>
      </c>
      <c r="B16" s="3" t="s">
        <v>28</v>
      </c>
      <c r="C16" s="4" t="s">
        <v>29</v>
      </c>
      <c r="D16" s="36" t="s">
        <v>93</v>
      </c>
      <c r="E16" s="25"/>
      <c r="F16" s="35">
        <v>283.33</v>
      </c>
      <c r="G16" s="35">
        <v>383.33</v>
      </c>
      <c r="H16" s="5">
        <f t="shared" si="0"/>
        <v>0.35294532876857376</v>
      </c>
      <c r="I16" s="5"/>
      <c r="J16" s="5"/>
    </row>
    <row r="17" spans="1:10" ht="15.75">
      <c r="A17" s="55">
        <v>14</v>
      </c>
      <c r="B17" s="56" t="s">
        <v>30</v>
      </c>
      <c r="C17" s="57" t="s">
        <v>74</v>
      </c>
      <c r="D17" s="63">
        <v>356.67</v>
      </c>
      <c r="E17" s="59">
        <v>316.66666666666669</v>
      </c>
      <c r="F17" s="58">
        <v>260</v>
      </c>
      <c r="G17" s="58">
        <v>310</v>
      </c>
      <c r="H17" s="54">
        <f t="shared" si="0"/>
        <v>0.19230769230769232</v>
      </c>
      <c r="I17" s="54">
        <f t="shared" si="1"/>
        <v>-2.1052631578947427E-2</v>
      </c>
      <c r="J17" s="54">
        <f t="shared" si="2"/>
        <v>-0.13084924439958509</v>
      </c>
    </row>
    <row r="18" spans="1:10" ht="15.75">
      <c r="A18" s="2">
        <v>15</v>
      </c>
      <c r="B18" s="6" t="s">
        <v>32</v>
      </c>
      <c r="C18" s="4" t="s">
        <v>75</v>
      </c>
      <c r="D18" s="25">
        <v>911.43</v>
      </c>
      <c r="E18" s="25">
        <v>920</v>
      </c>
      <c r="F18" s="35">
        <v>864.29</v>
      </c>
      <c r="G18" s="35">
        <v>900</v>
      </c>
      <c r="H18" s="5">
        <f t="shared" si="0"/>
        <v>4.1317150493468673E-2</v>
      </c>
      <c r="I18" s="5">
        <f t="shared" si="1"/>
        <v>-2.1739130434782608E-2</v>
      </c>
      <c r="J18" s="5">
        <f t="shared" ref="J18:J26" si="3">+(G18-D18)/D18</f>
        <v>-1.2540732694776286E-2</v>
      </c>
    </row>
    <row r="19" spans="1:10" ht="15.75">
      <c r="A19" s="55">
        <v>16</v>
      </c>
      <c r="B19" s="56" t="s">
        <v>34</v>
      </c>
      <c r="C19" s="57" t="s">
        <v>35</v>
      </c>
      <c r="D19" s="59">
        <v>808.33</v>
      </c>
      <c r="E19" s="59">
        <v>841.66666666666663</v>
      </c>
      <c r="F19" s="58">
        <v>1710</v>
      </c>
      <c r="G19" s="58">
        <v>1560</v>
      </c>
      <c r="H19" s="54">
        <f t="shared" si="0"/>
        <v>-8.771929824561403E-2</v>
      </c>
      <c r="I19" s="54">
        <f t="shared" si="1"/>
        <v>0.85346534653465356</v>
      </c>
      <c r="J19" s="54">
        <f t="shared" si="3"/>
        <v>0.92990486558707453</v>
      </c>
    </row>
    <row r="20" spans="1:10" ht="15.75">
      <c r="A20" s="2">
        <v>17</v>
      </c>
      <c r="B20" s="6" t="s">
        <v>36</v>
      </c>
      <c r="C20" s="4" t="s">
        <v>76</v>
      </c>
      <c r="D20" s="25">
        <v>376.67</v>
      </c>
      <c r="E20" s="25">
        <v>125</v>
      </c>
      <c r="F20" s="35">
        <v>397.5</v>
      </c>
      <c r="G20" s="35">
        <v>450</v>
      </c>
      <c r="H20" s="5">
        <f t="shared" si="0"/>
        <v>0.13207547169811321</v>
      </c>
      <c r="I20" s="5">
        <f t="shared" si="1"/>
        <v>2.6</v>
      </c>
      <c r="J20" s="5">
        <f t="shared" si="3"/>
        <v>0.194679693100061</v>
      </c>
    </row>
    <row r="21" spans="1:10" ht="15.75">
      <c r="A21" s="55">
        <v>18</v>
      </c>
      <c r="B21" s="56" t="s">
        <v>38</v>
      </c>
      <c r="C21" s="57" t="s">
        <v>77</v>
      </c>
      <c r="D21" s="59">
        <v>410</v>
      </c>
      <c r="E21" s="59">
        <v>208.33333333333334</v>
      </c>
      <c r="F21" s="58">
        <v>433.33</v>
      </c>
      <c r="G21" s="58">
        <v>515</v>
      </c>
      <c r="H21" s="54">
        <f t="shared" si="0"/>
        <v>0.18847068054369653</v>
      </c>
      <c r="I21" s="54">
        <f t="shared" si="1"/>
        <v>1.4719999999999998</v>
      </c>
      <c r="J21" s="54">
        <f t="shared" si="3"/>
        <v>0.25609756097560976</v>
      </c>
    </row>
    <row r="22" spans="1:10" ht="15.75">
      <c r="A22" s="2">
        <v>19</v>
      </c>
      <c r="B22" s="6" t="s">
        <v>40</v>
      </c>
      <c r="C22" s="4" t="s">
        <v>78</v>
      </c>
      <c r="D22" s="25">
        <v>685</v>
      </c>
      <c r="E22" s="25">
        <v>595</v>
      </c>
      <c r="F22" s="35">
        <v>748.57</v>
      </c>
      <c r="G22" s="35">
        <v>800</v>
      </c>
      <c r="H22" s="5">
        <f t="shared" si="0"/>
        <v>6.8704329588415172E-2</v>
      </c>
      <c r="I22" s="5">
        <f t="shared" si="1"/>
        <v>0.34453781512605042</v>
      </c>
      <c r="J22" s="5">
        <f t="shared" si="3"/>
        <v>0.16788321167883211</v>
      </c>
    </row>
    <row r="23" spans="1:10" ht="15.75">
      <c r="A23" s="55">
        <v>20</v>
      </c>
      <c r="B23" s="56" t="s">
        <v>42</v>
      </c>
      <c r="C23" s="64" t="s">
        <v>43</v>
      </c>
      <c r="D23" s="59">
        <v>405</v>
      </c>
      <c r="E23" s="59">
        <v>325</v>
      </c>
      <c r="F23" s="58">
        <v>335.71</v>
      </c>
      <c r="G23" s="58">
        <v>431.67</v>
      </c>
      <c r="H23" s="54">
        <f t="shared" si="0"/>
        <v>0.28584194691847142</v>
      </c>
      <c r="I23" s="54">
        <f t="shared" si="1"/>
        <v>0.32821538461538469</v>
      </c>
      <c r="J23" s="54">
        <f t="shared" si="3"/>
        <v>6.5851851851851897E-2</v>
      </c>
    </row>
    <row r="24" spans="1:10" ht="15.75">
      <c r="A24" s="2">
        <v>21</v>
      </c>
      <c r="B24" s="6" t="s">
        <v>44</v>
      </c>
      <c r="C24" s="4" t="s">
        <v>79</v>
      </c>
      <c r="D24" s="25">
        <v>651.66999999999996</v>
      </c>
      <c r="E24" s="25">
        <v>633.33333333333337</v>
      </c>
      <c r="F24" s="35">
        <v>470</v>
      </c>
      <c r="G24" s="35">
        <v>616.66999999999996</v>
      </c>
      <c r="H24" s="5">
        <f t="shared" si="0"/>
        <v>0.31206382978723396</v>
      </c>
      <c r="I24" s="5">
        <f t="shared" si="1"/>
        <v>-2.6310526315789597E-2</v>
      </c>
      <c r="J24" s="5">
        <f t="shared" si="3"/>
        <v>-5.3708165175625704E-2</v>
      </c>
    </row>
    <row r="25" spans="1:10" ht="15.75">
      <c r="A25" s="55">
        <v>22</v>
      </c>
      <c r="B25" s="56" t="s">
        <v>46</v>
      </c>
      <c r="C25" s="57" t="s">
        <v>47</v>
      </c>
      <c r="D25" s="59">
        <v>442.14</v>
      </c>
      <c r="E25" s="59">
        <v>395</v>
      </c>
      <c r="F25" s="58">
        <v>508.33</v>
      </c>
      <c r="G25" s="58">
        <v>595</v>
      </c>
      <c r="H25" s="54">
        <f t="shared" si="0"/>
        <v>0.17049947868510618</v>
      </c>
      <c r="I25" s="54">
        <f t="shared" si="1"/>
        <v>0.50632911392405067</v>
      </c>
      <c r="J25" s="54">
        <f t="shared" si="3"/>
        <v>0.34572759759352245</v>
      </c>
    </row>
    <row r="26" spans="1:10" ht="15.75">
      <c r="A26" s="2">
        <v>23</v>
      </c>
      <c r="B26" s="6" t="s">
        <v>48</v>
      </c>
      <c r="C26" s="4" t="s">
        <v>80</v>
      </c>
      <c r="D26" s="49">
        <v>1100</v>
      </c>
      <c r="E26" s="25">
        <v>725</v>
      </c>
      <c r="F26" s="35">
        <v>1050</v>
      </c>
      <c r="G26" s="35">
        <v>1067.67</v>
      </c>
      <c r="H26" s="5">
        <f t="shared" si="0"/>
        <v>1.6828571428571498E-2</v>
      </c>
      <c r="I26" s="5">
        <f t="shared" si="1"/>
        <v>0.47264827586206909</v>
      </c>
      <c r="J26" s="38">
        <f t="shared" si="3"/>
        <v>-2.9390909090909023E-2</v>
      </c>
    </row>
    <row r="27" spans="1:10" ht="15.75">
      <c r="A27" s="55">
        <v>24</v>
      </c>
      <c r="B27" s="56" t="s">
        <v>50</v>
      </c>
      <c r="C27" s="57" t="s">
        <v>81</v>
      </c>
      <c r="D27" s="59">
        <v>580</v>
      </c>
      <c r="E27" s="59">
        <v>325</v>
      </c>
      <c r="F27" s="58">
        <v>633.33000000000004</v>
      </c>
      <c r="G27" s="58">
        <v>766.67</v>
      </c>
      <c r="H27" s="54">
        <f t="shared" si="0"/>
        <v>0.21053795019973776</v>
      </c>
      <c r="I27" s="54">
        <f t="shared" si="1"/>
        <v>1.3589846153846152</v>
      </c>
      <c r="J27" s="54"/>
    </row>
    <row r="28" spans="1:10" ht="15.75">
      <c r="A28" s="2">
        <v>25</v>
      </c>
      <c r="B28" s="6" t="s">
        <v>52</v>
      </c>
      <c r="C28" s="4" t="s">
        <v>82</v>
      </c>
      <c r="D28" s="25">
        <v>265</v>
      </c>
      <c r="E28" s="25">
        <v>308.33333333333331</v>
      </c>
      <c r="F28" s="35">
        <v>380.83</v>
      </c>
      <c r="G28" s="35">
        <v>464.17</v>
      </c>
      <c r="H28" s="5">
        <f t="shared" si="0"/>
        <v>0.21883780164377817</v>
      </c>
      <c r="I28" s="5">
        <f t="shared" si="1"/>
        <v>0.50541621621621635</v>
      </c>
      <c r="J28" s="38">
        <f t="shared" ref="J28" si="4">+(G28-D28)/D28</f>
        <v>0.75158490566037739</v>
      </c>
    </row>
    <row r="29" spans="1:10" ht="15.75">
      <c r="A29" s="55">
        <v>26</v>
      </c>
      <c r="B29" s="56" t="s">
        <v>52</v>
      </c>
      <c r="C29" s="57" t="s">
        <v>83</v>
      </c>
      <c r="D29" s="65"/>
      <c r="E29" s="61"/>
      <c r="F29" s="58">
        <v>322.14</v>
      </c>
      <c r="G29" s="58">
        <v>369</v>
      </c>
      <c r="H29" s="54">
        <f t="shared" si="0"/>
        <v>0.14546470478673873</v>
      </c>
      <c r="I29" s="54"/>
      <c r="J29" s="54"/>
    </row>
    <row r="30" spans="1:10" ht="15.75">
      <c r="A30" s="2">
        <v>27</v>
      </c>
      <c r="B30" s="6" t="s">
        <v>54</v>
      </c>
      <c r="C30" s="4" t="s">
        <v>84</v>
      </c>
      <c r="D30" s="25">
        <v>394.29</v>
      </c>
      <c r="E30" s="25">
        <v>366.66666666666669</v>
      </c>
      <c r="F30" s="35">
        <v>379.29</v>
      </c>
      <c r="G30" s="35">
        <v>462.5</v>
      </c>
      <c r="H30" s="5">
        <f t="shared" si="0"/>
        <v>0.21938358511956543</v>
      </c>
      <c r="I30" s="5">
        <f t="shared" si="1"/>
        <v>0.2613636363636363</v>
      </c>
      <c r="J30" s="38">
        <f t="shared" ref="J30:J35" si="5">+(G30-D30)/D30</f>
        <v>0.17299449643663287</v>
      </c>
    </row>
    <row r="31" spans="1:10" ht="15.75">
      <c r="A31" s="55">
        <v>28</v>
      </c>
      <c r="B31" s="56" t="s">
        <v>56</v>
      </c>
      <c r="C31" s="57" t="s">
        <v>85</v>
      </c>
      <c r="D31" s="59">
        <v>630</v>
      </c>
      <c r="E31" s="59"/>
      <c r="F31" s="58">
        <v>510</v>
      </c>
      <c r="G31" s="58">
        <v>650</v>
      </c>
      <c r="H31" s="54">
        <f t="shared" si="0"/>
        <v>0.27450980392156865</v>
      </c>
      <c r="I31" s="54"/>
      <c r="J31" s="54">
        <f t="shared" si="5"/>
        <v>3.1746031746031744E-2</v>
      </c>
    </row>
    <row r="32" spans="1:10" ht="15.75">
      <c r="A32" s="2">
        <v>29</v>
      </c>
      <c r="B32" s="6" t="s">
        <v>58</v>
      </c>
      <c r="C32" s="4" t="s">
        <v>59</v>
      </c>
      <c r="D32" s="25">
        <v>144.16999999999999</v>
      </c>
      <c r="E32" s="25">
        <v>175</v>
      </c>
      <c r="F32" s="35">
        <v>140</v>
      </c>
      <c r="G32" s="35">
        <v>129.16999999999999</v>
      </c>
      <c r="H32" s="5">
        <f t="shared" si="0"/>
        <v>-7.7357142857142944E-2</v>
      </c>
      <c r="I32" s="5">
        <f t="shared" si="1"/>
        <v>-0.26188571428571433</v>
      </c>
      <c r="J32" s="38">
        <f t="shared" si="5"/>
        <v>-0.10404383713671361</v>
      </c>
    </row>
    <row r="33" spans="1:10" ht="15.75">
      <c r="A33" s="55">
        <v>30</v>
      </c>
      <c r="B33" s="56" t="s">
        <v>60</v>
      </c>
      <c r="C33" s="57" t="s">
        <v>86</v>
      </c>
      <c r="D33" s="66">
        <v>716.67</v>
      </c>
      <c r="E33" s="59">
        <v>475</v>
      </c>
      <c r="F33" s="58">
        <v>1035</v>
      </c>
      <c r="G33" s="58">
        <v>1081.25</v>
      </c>
      <c r="H33" s="54">
        <f t="shared" si="0"/>
        <v>4.4685990338164248E-2</v>
      </c>
      <c r="I33" s="54">
        <f t="shared" si="1"/>
        <v>1.2763157894736843</v>
      </c>
      <c r="J33" s="54">
        <f t="shared" si="5"/>
        <v>0.50871391295854451</v>
      </c>
    </row>
    <row r="34" spans="1:10" ht="15.75">
      <c r="A34" s="2">
        <v>31</v>
      </c>
      <c r="B34" s="6" t="s">
        <v>87</v>
      </c>
      <c r="C34" s="4" t="s">
        <v>88</v>
      </c>
      <c r="D34" s="25"/>
      <c r="E34" s="25"/>
      <c r="F34" s="35">
        <v>1414.29</v>
      </c>
      <c r="G34" s="35">
        <v>1516.67</v>
      </c>
      <c r="H34" s="5">
        <f t="shared" si="0"/>
        <v>7.2389679627233527E-2</v>
      </c>
      <c r="I34" s="5"/>
      <c r="J34" s="38"/>
    </row>
    <row r="35" spans="1:10" ht="15.75">
      <c r="A35" s="55">
        <v>32</v>
      </c>
      <c r="B35" s="56" t="s">
        <v>63</v>
      </c>
      <c r="C35" s="57" t="s">
        <v>89</v>
      </c>
      <c r="D35" s="59">
        <v>402</v>
      </c>
      <c r="E35" s="59">
        <v>335</v>
      </c>
      <c r="F35" s="58"/>
      <c r="G35" s="58">
        <v>280</v>
      </c>
      <c r="H35" s="54"/>
      <c r="I35" s="54">
        <f t="shared" si="1"/>
        <v>-0.16417910447761194</v>
      </c>
      <c r="J35" s="54">
        <f t="shared" si="5"/>
        <v>-0.30348258706467662</v>
      </c>
    </row>
    <row r="36" spans="1:10" ht="15.75">
      <c r="A36" s="9" t="s">
        <v>90</v>
      </c>
      <c r="B36" s="9"/>
      <c r="C36" s="9"/>
      <c r="D36" s="9"/>
      <c r="E36" s="9"/>
      <c r="F36" s="10"/>
      <c r="G36" s="11"/>
      <c r="H36" s="10"/>
      <c r="I36" s="10"/>
      <c r="J36" s="12"/>
    </row>
    <row r="37" spans="1:10">
      <c r="J37" s="12"/>
    </row>
  </sheetData>
  <mergeCells count="5">
    <mergeCell ref="A1:I1"/>
    <mergeCell ref="A2:C2"/>
    <mergeCell ref="F2:G2"/>
    <mergeCell ref="H2:J2"/>
    <mergeCell ref="A3:B3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F15" sqref="F15"/>
    </sheetView>
  </sheetViews>
  <sheetFormatPr defaultRowHeight="15"/>
  <cols>
    <col min="1" max="1" width="4" customWidth="1"/>
    <col min="2" max="2" width="17.85546875" bestFit="1" customWidth="1"/>
    <col min="3" max="3" width="16.5703125" customWidth="1"/>
    <col min="4" max="4" width="11.85546875" customWidth="1"/>
    <col min="5" max="5" width="11.42578125" customWidth="1"/>
    <col min="6" max="6" width="11" customWidth="1"/>
    <col min="7" max="7" width="12.42578125" customWidth="1"/>
    <col min="8" max="10" width="9.85546875" customWidth="1"/>
  </cols>
  <sheetData>
    <row r="1" spans="1:10" ht="17.25" thickBot="1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ht="33.75" customHeight="1">
      <c r="A2" s="77" t="s">
        <v>1</v>
      </c>
      <c r="B2" s="78"/>
      <c r="C2" s="79"/>
      <c r="D2" s="26">
        <v>2019</v>
      </c>
      <c r="E2" s="26">
        <v>2020</v>
      </c>
      <c r="F2" s="80">
        <v>2021</v>
      </c>
      <c r="G2" s="81"/>
      <c r="H2" s="82" t="s">
        <v>97</v>
      </c>
      <c r="I2" s="83"/>
      <c r="J2" s="84"/>
    </row>
    <row r="3" spans="1:10" ht="44.25">
      <c r="A3" s="85" t="s">
        <v>2</v>
      </c>
      <c r="B3" s="86"/>
      <c r="C3" s="27" t="s">
        <v>3</v>
      </c>
      <c r="D3" s="28" t="s">
        <v>98</v>
      </c>
      <c r="E3" s="28" t="s">
        <v>99</v>
      </c>
      <c r="F3" s="28" t="s">
        <v>95</v>
      </c>
      <c r="G3" s="28" t="s">
        <v>98</v>
      </c>
      <c r="H3" s="28" t="s">
        <v>4</v>
      </c>
      <c r="I3" s="28" t="s">
        <v>5</v>
      </c>
      <c r="J3" s="29">
        <v>2019</v>
      </c>
    </row>
    <row r="4" spans="1:10" ht="15.75">
      <c r="A4" s="21">
        <v>1</v>
      </c>
      <c r="B4" s="23" t="s">
        <v>6</v>
      </c>
      <c r="C4" s="22" t="s">
        <v>7</v>
      </c>
      <c r="D4" s="50">
        <v>1606.67</v>
      </c>
      <c r="E4" s="39"/>
      <c r="F4" s="39">
        <v>2316.67</v>
      </c>
      <c r="G4" s="40">
        <v>2342.5</v>
      </c>
      <c r="H4" s="41">
        <f>+(G4-F4)/F4</f>
        <v>1.1149624245144939E-2</v>
      </c>
      <c r="I4" s="41"/>
      <c r="J4" s="42">
        <f>+(G4-D4)/D4</f>
        <v>0.45798452700305592</v>
      </c>
    </row>
    <row r="5" spans="1:10" ht="15.75">
      <c r="A5" s="18">
        <v>2</v>
      </c>
      <c r="B5" s="19" t="s">
        <v>8</v>
      </c>
      <c r="C5" s="20" t="s">
        <v>9</v>
      </c>
      <c r="D5" s="51">
        <v>1092</v>
      </c>
      <c r="E5" s="43"/>
      <c r="F5" s="43">
        <v>1570</v>
      </c>
      <c r="G5" s="44">
        <v>1690</v>
      </c>
      <c r="H5" s="45">
        <f t="shared" ref="H5:H33" si="0">+(G5-F5)/F5</f>
        <v>7.6433121019108277E-2</v>
      </c>
      <c r="I5" s="45"/>
      <c r="J5" s="46">
        <f t="shared" ref="J5:J33" si="1">+(G5-D5)/D5</f>
        <v>0.54761904761904767</v>
      </c>
    </row>
    <row r="6" spans="1:10" ht="15.75">
      <c r="A6" s="21">
        <v>3</v>
      </c>
      <c r="B6" s="23" t="s">
        <v>10</v>
      </c>
      <c r="C6" s="22" t="s">
        <v>11</v>
      </c>
      <c r="D6" s="50">
        <v>675</v>
      </c>
      <c r="E6" s="39"/>
      <c r="F6" s="39">
        <v>1265</v>
      </c>
      <c r="G6" s="40">
        <v>1390</v>
      </c>
      <c r="H6" s="41">
        <f t="shared" si="0"/>
        <v>9.8814229249011856E-2</v>
      </c>
      <c r="I6" s="41"/>
      <c r="J6" s="42">
        <f t="shared" si="1"/>
        <v>1.0592592592592593</v>
      </c>
    </row>
    <row r="7" spans="1:10" ht="15.75">
      <c r="A7" s="18">
        <v>4</v>
      </c>
      <c r="B7" s="19" t="s">
        <v>12</v>
      </c>
      <c r="C7" s="20" t="s">
        <v>13</v>
      </c>
      <c r="D7" s="51">
        <v>1097.5</v>
      </c>
      <c r="E7" s="43"/>
      <c r="F7" s="43">
        <v>2060</v>
      </c>
      <c r="G7" s="44">
        <v>2100</v>
      </c>
      <c r="H7" s="45">
        <f t="shared" si="0"/>
        <v>1.9417475728155338E-2</v>
      </c>
      <c r="I7" s="45"/>
      <c r="J7" s="46">
        <f t="shared" si="1"/>
        <v>0.91343963553530749</v>
      </c>
    </row>
    <row r="8" spans="1:10" ht="15.75">
      <c r="A8" s="21">
        <v>5</v>
      </c>
      <c r="B8" s="23" t="s">
        <v>14</v>
      </c>
      <c r="C8" s="22" t="s">
        <v>15</v>
      </c>
      <c r="D8" s="50">
        <v>613.33000000000004</v>
      </c>
      <c r="E8" s="39"/>
      <c r="F8" s="39">
        <v>856</v>
      </c>
      <c r="G8" s="40">
        <v>980</v>
      </c>
      <c r="H8" s="41">
        <f t="shared" si="0"/>
        <v>0.14485981308411214</v>
      </c>
      <c r="I8" s="41"/>
      <c r="J8" s="42">
        <f t="shared" si="1"/>
        <v>0.59783477084114578</v>
      </c>
    </row>
    <row r="9" spans="1:10" ht="15.75">
      <c r="A9" s="18">
        <v>6</v>
      </c>
      <c r="B9" s="19" t="s">
        <v>16</v>
      </c>
      <c r="C9" s="20" t="s">
        <v>17</v>
      </c>
      <c r="D9" s="51">
        <v>1006</v>
      </c>
      <c r="E9" s="43"/>
      <c r="F9" s="43">
        <v>1477.5</v>
      </c>
      <c r="G9" s="44">
        <v>1463.33</v>
      </c>
      <c r="H9" s="45">
        <f t="shared" si="0"/>
        <v>-9.5905245346870199E-3</v>
      </c>
      <c r="I9" s="45"/>
      <c r="J9" s="46">
        <f t="shared" si="1"/>
        <v>0.45460238568588462</v>
      </c>
    </row>
    <row r="10" spans="1:10" ht="15.75">
      <c r="A10" s="21">
        <v>7</v>
      </c>
      <c r="B10" s="23" t="s">
        <v>18</v>
      </c>
      <c r="C10" s="22" t="s">
        <v>19</v>
      </c>
      <c r="D10" s="50">
        <v>360</v>
      </c>
      <c r="E10" s="39"/>
      <c r="F10" s="39">
        <v>320</v>
      </c>
      <c r="G10" s="40">
        <v>350</v>
      </c>
      <c r="H10" s="41">
        <f t="shared" si="0"/>
        <v>9.375E-2</v>
      </c>
      <c r="I10" s="41"/>
      <c r="J10" s="42">
        <f t="shared" si="1"/>
        <v>-2.7777777777777776E-2</v>
      </c>
    </row>
    <row r="11" spans="1:10" ht="15.75">
      <c r="A11" s="18">
        <v>8</v>
      </c>
      <c r="B11" s="19" t="s">
        <v>20</v>
      </c>
      <c r="C11" s="20" t="s">
        <v>21</v>
      </c>
      <c r="D11" s="52">
        <v>960</v>
      </c>
      <c r="E11" s="43"/>
      <c r="F11" s="43">
        <v>1140</v>
      </c>
      <c r="G11" s="44">
        <v>1210</v>
      </c>
      <c r="H11" s="45">
        <f t="shared" si="0"/>
        <v>6.1403508771929821E-2</v>
      </c>
      <c r="I11" s="45"/>
      <c r="J11" s="46">
        <f t="shared" si="1"/>
        <v>0.26041666666666669</v>
      </c>
    </row>
    <row r="12" spans="1:10" ht="15.75">
      <c r="A12" s="21">
        <v>9</v>
      </c>
      <c r="B12" s="23" t="s">
        <v>22</v>
      </c>
      <c r="C12" s="22" t="s">
        <v>23</v>
      </c>
      <c r="D12" s="50">
        <v>630</v>
      </c>
      <c r="E12" s="39"/>
      <c r="F12" s="39">
        <v>588</v>
      </c>
      <c r="G12" s="40">
        <v>606.66999999999996</v>
      </c>
      <c r="H12" s="41">
        <f t="shared" si="0"/>
        <v>3.1751700680272041E-2</v>
      </c>
      <c r="I12" s="41"/>
      <c r="J12" s="42">
        <f t="shared" si="1"/>
        <v>-3.7031746031746096E-2</v>
      </c>
    </row>
    <row r="13" spans="1:10" ht="15.75">
      <c r="A13" s="18">
        <v>10</v>
      </c>
      <c r="B13" s="19" t="s">
        <v>24</v>
      </c>
      <c r="C13" s="20" t="s">
        <v>25</v>
      </c>
      <c r="D13" s="51">
        <v>566.66999999999996</v>
      </c>
      <c r="E13" s="43"/>
      <c r="F13" s="43">
        <v>616.66999999999996</v>
      </c>
      <c r="G13" s="44"/>
      <c r="H13" s="45"/>
      <c r="I13" s="45"/>
      <c r="J13" s="46"/>
    </row>
    <row r="14" spans="1:10" ht="15.75">
      <c r="A14" s="21">
        <v>11</v>
      </c>
      <c r="B14" s="23" t="s">
        <v>26</v>
      </c>
      <c r="C14" s="22" t="s">
        <v>27</v>
      </c>
      <c r="D14" s="50">
        <v>160</v>
      </c>
      <c r="E14" s="39"/>
      <c r="F14" s="39">
        <v>260</v>
      </c>
      <c r="G14" s="40"/>
      <c r="H14" s="41"/>
      <c r="I14" s="41"/>
      <c r="J14" s="42"/>
    </row>
    <row r="15" spans="1:10" ht="15.75">
      <c r="A15" s="18">
        <v>12</v>
      </c>
      <c r="B15" s="19" t="s">
        <v>28</v>
      </c>
      <c r="C15" s="20" t="s">
        <v>29</v>
      </c>
      <c r="D15" s="51">
        <v>300</v>
      </c>
      <c r="E15" s="43"/>
      <c r="F15" s="43"/>
      <c r="G15" s="44"/>
      <c r="H15" s="45"/>
      <c r="I15" s="45"/>
      <c r="J15" s="46"/>
    </row>
    <row r="16" spans="1:10" ht="15.75">
      <c r="A16" s="21">
        <v>13</v>
      </c>
      <c r="B16" s="23" t="s">
        <v>30</v>
      </c>
      <c r="C16" s="22" t="s">
        <v>31</v>
      </c>
      <c r="D16" s="50">
        <v>560</v>
      </c>
      <c r="E16" s="39"/>
      <c r="F16" s="39">
        <v>520</v>
      </c>
      <c r="G16" s="40">
        <v>530</v>
      </c>
      <c r="H16" s="41">
        <f t="shared" si="0"/>
        <v>1.9230769230769232E-2</v>
      </c>
      <c r="I16" s="41"/>
      <c r="J16" s="42"/>
    </row>
    <row r="17" spans="1:10" ht="15.75">
      <c r="A17" s="18">
        <v>14</v>
      </c>
      <c r="B17" s="30" t="s">
        <v>32</v>
      </c>
      <c r="C17" s="20" t="s">
        <v>33</v>
      </c>
      <c r="D17" s="51">
        <v>1264</v>
      </c>
      <c r="E17" s="43"/>
      <c r="F17" s="43">
        <v>1245</v>
      </c>
      <c r="G17" s="44">
        <v>1273.75</v>
      </c>
      <c r="H17" s="45">
        <f t="shared" si="0"/>
        <v>2.3092369477911646E-2</v>
      </c>
      <c r="I17" s="45"/>
      <c r="J17" s="46">
        <f t="shared" si="1"/>
        <v>7.7136075949367092E-3</v>
      </c>
    </row>
    <row r="18" spans="1:10" ht="15.75">
      <c r="A18" s="21">
        <v>15</v>
      </c>
      <c r="B18" s="23" t="s">
        <v>34</v>
      </c>
      <c r="C18" s="22" t="s">
        <v>35</v>
      </c>
      <c r="D18" s="50">
        <v>895</v>
      </c>
      <c r="E18" s="39"/>
      <c r="F18" s="39">
        <v>2140</v>
      </c>
      <c r="G18" s="40">
        <v>2180</v>
      </c>
      <c r="H18" s="41">
        <f t="shared" si="0"/>
        <v>1.8691588785046728E-2</v>
      </c>
      <c r="I18" s="41"/>
      <c r="J18" s="42">
        <f t="shared" si="1"/>
        <v>1.4357541899441342</v>
      </c>
    </row>
    <row r="19" spans="1:10" ht="15.75">
      <c r="A19" s="18">
        <v>16</v>
      </c>
      <c r="B19" s="19" t="s">
        <v>36</v>
      </c>
      <c r="C19" s="20" t="s">
        <v>37</v>
      </c>
      <c r="D19" s="51" t="s">
        <v>93</v>
      </c>
      <c r="E19" s="43"/>
      <c r="F19" s="43">
        <v>590</v>
      </c>
      <c r="G19" s="44"/>
      <c r="H19" s="45"/>
      <c r="I19" s="45"/>
      <c r="J19" s="46"/>
    </row>
    <row r="20" spans="1:10" ht="15.75">
      <c r="A20" s="21">
        <v>17</v>
      </c>
      <c r="B20" s="23" t="s">
        <v>38</v>
      </c>
      <c r="C20" s="22" t="s">
        <v>39</v>
      </c>
      <c r="D20" s="50">
        <v>640</v>
      </c>
      <c r="E20" s="39"/>
      <c r="F20" s="39">
        <v>645</v>
      </c>
      <c r="G20" s="40"/>
      <c r="H20" s="41"/>
      <c r="I20" s="41"/>
      <c r="J20" s="42">
        <f t="shared" si="1"/>
        <v>-1</v>
      </c>
    </row>
    <row r="21" spans="1:10" ht="15.75">
      <c r="A21" s="18">
        <v>18</v>
      </c>
      <c r="B21" s="19" t="s">
        <v>40</v>
      </c>
      <c r="C21" s="31" t="s">
        <v>41</v>
      </c>
      <c r="D21" s="51">
        <v>800</v>
      </c>
      <c r="E21" s="43"/>
      <c r="F21" s="43"/>
      <c r="G21" s="44">
        <v>990</v>
      </c>
      <c r="H21" s="45"/>
      <c r="I21" s="45"/>
      <c r="J21" s="46"/>
    </row>
    <row r="22" spans="1:10" ht="15.75">
      <c r="A22" s="21">
        <v>19</v>
      </c>
      <c r="B22" s="23" t="s">
        <v>42</v>
      </c>
      <c r="C22" s="22" t="s">
        <v>43</v>
      </c>
      <c r="D22" s="50">
        <v>425</v>
      </c>
      <c r="E22" s="39"/>
      <c r="F22" s="39">
        <v>650</v>
      </c>
      <c r="G22" s="40">
        <v>660</v>
      </c>
      <c r="H22" s="41">
        <f t="shared" si="0"/>
        <v>1.5384615384615385E-2</v>
      </c>
      <c r="I22" s="41"/>
      <c r="J22" s="42">
        <f t="shared" si="1"/>
        <v>0.55294117647058827</v>
      </c>
    </row>
    <row r="23" spans="1:10" ht="15.75">
      <c r="A23" s="18">
        <v>20</v>
      </c>
      <c r="B23" s="19" t="s">
        <v>44</v>
      </c>
      <c r="C23" s="20" t="s">
        <v>45</v>
      </c>
      <c r="D23" s="52">
        <v>840</v>
      </c>
      <c r="E23" s="43"/>
      <c r="F23" s="43">
        <v>780</v>
      </c>
      <c r="G23" s="44">
        <v>865</v>
      </c>
      <c r="H23" s="45">
        <f t="shared" si="0"/>
        <v>0.10897435897435898</v>
      </c>
      <c r="I23" s="45"/>
      <c r="J23" s="46">
        <f t="shared" si="1"/>
        <v>2.976190476190476E-2</v>
      </c>
    </row>
    <row r="24" spans="1:10" ht="15.75">
      <c r="A24" s="21">
        <v>21</v>
      </c>
      <c r="B24" s="23" t="s">
        <v>46</v>
      </c>
      <c r="C24" s="22" t="s">
        <v>47</v>
      </c>
      <c r="D24" s="50">
        <v>700</v>
      </c>
      <c r="E24" s="39"/>
      <c r="F24" s="39"/>
      <c r="G24" s="40">
        <v>700</v>
      </c>
      <c r="H24" s="41"/>
      <c r="I24" s="41"/>
      <c r="J24" s="42"/>
    </row>
    <row r="25" spans="1:10" ht="15.75">
      <c r="A25" s="18">
        <v>22</v>
      </c>
      <c r="B25" s="19" t="s">
        <v>48</v>
      </c>
      <c r="C25" s="20" t="s">
        <v>49</v>
      </c>
      <c r="D25" s="51">
        <v>1200</v>
      </c>
      <c r="E25" s="43"/>
      <c r="F25" s="43">
        <v>1300</v>
      </c>
      <c r="G25" s="44">
        <v>1295</v>
      </c>
      <c r="H25" s="45">
        <f t="shared" si="0"/>
        <v>-3.8461538461538464E-3</v>
      </c>
      <c r="I25" s="45"/>
      <c r="J25" s="46">
        <f t="shared" si="1"/>
        <v>7.9166666666666663E-2</v>
      </c>
    </row>
    <row r="26" spans="1:10" ht="15.75">
      <c r="A26" s="21">
        <v>23</v>
      </c>
      <c r="B26" s="23" t="s">
        <v>50</v>
      </c>
      <c r="C26" s="22" t="s">
        <v>51</v>
      </c>
      <c r="D26" s="50">
        <v>720</v>
      </c>
      <c r="E26" s="39"/>
      <c r="F26" s="39">
        <v>1070</v>
      </c>
      <c r="G26" s="40">
        <v>1290</v>
      </c>
      <c r="H26" s="41">
        <f t="shared" si="0"/>
        <v>0.20560747663551401</v>
      </c>
      <c r="I26" s="41"/>
      <c r="J26" s="42">
        <f t="shared" si="1"/>
        <v>0.79166666666666663</v>
      </c>
    </row>
    <row r="27" spans="1:10" ht="15.75">
      <c r="A27" s="18">
        <v>24</v>
      </c>
      <c r="B27" s="19" t="s">
        <v>52</v>
      </c>
      <c r="C27" s="20" t="s">
        <v>53</v>
      </c>
      <c r="D27" s="51">
        <v>343</v>
      </c>
      <c r="E27" s="43"/>
      <c r="F27" s="43">
        <v>570</v>
      </c>
      <c r="G27" s="44">
        <v>610</v>
      </c>
      <c r="H27" s="45">
        <f t="shared" si="0"/>
        <v>7.0175438596491224E-2</v>
      </c>
      <c r="I27" s="45"/>
      <c r="J27" s="46">
        <f t="shared" si="1"/>
        <v>0.77842565597667635</v>
      </c>
    </row>
    <row r="28" spans="1:10" ht="15.75">
      <c r="A28" s="21">
        <v>25</v>
      </c>
      <c r="B28" s="23" t="s">
        <v>54</v>
      </c>
      <c r="C28" s="22" t="s">
        <v>55</v>
      </c>
      <c r="D28" s="50">
        <v>586.66999999999996</v>
      </c>
      <c r="E28" s="39"/>
      <c r="F28" s="39">
        <v>640</v>
      </c>
      <c r="G28" s="40">
        <v>650</v>
      </c>
      <c r="H28" s="41">
        <f t="shared" si="0"/>
        <v>1.5625E-2</v>
      </c>
      <c r="I28" s="41"/>
      <c r="J28" s="42">
        <f t="shared" si="1"/>
        <v>0.1079482502940325</v>
      </c>
    </row>
    <row r="29" spans="1:10" ht="15.75">
      <c r="A29" s="18">
        <v>26</v>
      </c>
      <c r="B29" s="19" t="s">
        <v>56</v>
      </c>
      <c r="C29" s="20" t="s">
        <v>57</v>
      </c>
      <c r="D29" s="51">
        <v>766.67</v>
      </c>
      <c r="E29" s="43"/>
      <c r="F29" s="43">
        <v>700</v>
      </c>
      <c r="G29" s="44">
        <v>740</v>
      </c>
      <c r="H29" s="45">
        <f t="shared" si="0"/>
        <v>5.7142857142857141E-2</v>
      </c>
      <c r="I29" s="45"/>
      <c r="J29" s="46">
        <f t="shared" si="1"/>
        <v>-3.4786805274759622E-2</v>
      </c>
    </row>
    <row r="30" spans="1:10" ht="15.75">
      <c r="A30" s="21">
        <v>27</v>
      </c>
      <c r="B30" s="23" t="s">
        <v>58</v>
      </c>
      <c r="C30" s="22" t="s">
        <v>59</v>
      </c>
      <c r="D30" s="50">
        <v>280</v>
      </c>
      <c r="E30" s="39"/>
      <c r="F30" s="39">
        <v>220</v>
      </c>
      <c r="G30" s="40">
        <v>220</v>
      </c>
      <c r="H30" s="41">
        <f t="shared" si="0"/>
        <v>0</v>
      </c>
      <c r="I30" s="41"/>
      <c r="J30" s="42">
        <f t="shared" si="1"/>
        <v>-0.21428571428571427</v>
      </c>
    </row>
    <row r="31" spans="1:10" ht="15.75">
      <c r="A31" s="18">
        <v>28</v>
      </c>
      <c r="B31" s="19" t="s">
        <v>60</v>
      </c>
      <c r="C31" s="20" t="s">
        <v>61</v>
      </c>
      <c r="D31" s="51">
        <v>1000</v>
      </c>
      <c r="E31" s="43"/>
      <c r="F31" s="43">
        <v>1220</v>
      </c>
      <c r="G31" s="44">
        <v>1315</v>
      </c>
      <c r="H31" s="45">
        <f t="shared" si="0"/>
        <v>7.7868852459016397E-2</v>
      </c>
      <c r="I31" s="45"/>
      <c r="J31" s="46">
        <f t="shared" si="1"/>
        <v>0.315</v>
      </c>
    </row>
    <row r="32" spans="1:10" ht="15.75">
      <c r="A32" s="21">
        <v>29</v>
      </c>
      <c r="B32" s="23" t="s">
        <v>62</v>
      </c>
      <c r="C32" s="22" t="s">
        <v>88</v>
      </c>
      <c r="D32" s="50">
        <v>1250</v>
      </c>
      <c r="E32" s="39"/>
      <c r="F32" s="39">
        <v>2100</v>
      </c>
      <c r="G32" s="40"/>
      <c r="H32" s="41"/>
      <c r="I32" s="41"/>
      <c r="J32" s="42">
        <f t="shared" si="1"/>
        <v>-1</v>
      </c>
    </row>
    <row r="33" spans="1:10" ht="16.5" thickBot="1">
      <c r="A33" s="32">
        <v>30</v>
      </c>
      <c r="B33" s="33" t="s">
        <v>63</v>
      </c>
      <c r="C33" s="34" t="s">
        <v>64</v>
      </c>
      <c r="D33" s="53">
        <v>525</v>
      </c>
      <c r="E33" s="43"/>
      <c r="F33" s="43">
        <v>625</v>
      </c>
      <c r="G33" s="44">
        <v>600</v>
      </c>
      <c r="H33" s="45">
        <f t="shared" si="0"/>
        <v>-0.04</v>
      </c>
      <c r="I33" s="45"/>
      <c r="J33" s="46">
        <f t="shared" si="1"/>
        <v>0.14285714285714285</v>
      </c>
    </row>
    <row r="34" spans="1:10">
      <c r="A34" s="24" t="s">
        <v>91</v>
      </c>
      <c r="B34" s="24"/>
      <c r="C34" s="24"/>
      <c r="D34" s="24"/>
      <c r="E34" s="24"/>
      <c r="F34" s="24"/>
      <c r="G34" s="24"/>
      <c r="H34" s="24"/>
      <c r="I34" s="24"/>
      <c r="J34" s="24"/>
    </row>
    <row r="35" spans="1:10">
      <c r="A35" s="24" t="s">
        <v>65</v>
      </c>
      <c r="B35" s="24"/>
      <c r="C35" s="24"/>
      <c r="D35" s="24"/>
      <c r="E35" s="37">
        <v>440</v>
      </c>
      <c r="F35" s="24"/>
      <c r="G35" s="24"/>
      <c r="H35" s="24"/>
      <c r="I35" s="24"/>
      <c r="J35" s="24"/>
    </row>
    <row r="36" spans="1:10">
      <c r="A36" t="s">
        <v>92</v>
      </c>
    </row>
    <row r="37" spans="1:10" ht="17.25">
      <c r="A37" s="67" t="s">
        <v>100</v>
      </c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2021-12-27T21:26:16Z</dcterms:modified>
</cp:coreProperties>
</file>