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60" windowHeight="7905" activeTab="1"/>
  </bookViews>
  <sheets>
    <sheet name="Wholesale" sheetId="2" r:id="rId1"/>
    <sheet name="Retail" sheetId="24" r:id="rId2"/>
  </sheets>
  <calcPr calcId="144525"/>
</workbook>
</file>

<file path=xl/calcChain.xml><?xml version="1.0" encoding="utf-8"?>
<calcChain xmlns="http://schemas.openxmlformats.org/spreadsheetml/2006/main">
  <c r="H28" i="24" l="1"/>
  <c r="H24" i="24"/>
  <c r="H11" i="24"/>
  <c r="I5" i="24" l="1"/>
  <c r="I6" i="24"/>
  <c r="I7" i="24"/>
  <c r="I8" i="24"/>
  <c r="I9" i="24"/>
  <c r="I10" i="24"/>
  <c r="I12" i="24"/>
  <c r="I16" i="24"/>
  <c r="I17" i="24"/>
  <c r="I18" i="24"/>
  <c r="I22" i="24"/>
  <c r="I26" i="24"/>
  <c r="I27" i="24"/>
  <c r="I29" i="24"/>
  <c r="I30" i="24"/>
  <c r="I31" i="24"/>
  <c r="I4" i="24"/>
  <c r="J33" i="24"/>
  <c r="H33" i="24"/>
  <c r="J32" i="24"/>
  <c r="J31" i="24"/>
  <c r="H31" i="24"/>
  <c r="J30" i="24"/>
  <c r="H30" i="24"/>
  <c r="J29" i="24"/>
  <c r="J28" i="24"/>
  <c r="J27" i="24"/>
  <c r="H27" i="24"/>
  <c r="J26" i="24"/>
  <c r="J25" i="24"/>
  <c r="J23" i="24"/>
  <c r="J22" i="24"/>
  <c r="H22" i="24"/>
  <c r="J20" i="24"/>
  <c r="J18" i="24"/>
  <c r="J17" i="24"/>
  <c r="H17" i="24"/>
  <c r="H16" i="24"/>
  <c r="J12" i="24"/>
  <c r="H12" i="24"/>
  <c r="J11" i="24"/>
  <c r="J10" i="24"/>
  <c r="H10" i="24"/>
  <c r="J9" i="24"/>
  <c r="H9" i="24"/>
  <c r="H8" i="24"/>
  <c r="J7" i="24"/>
  <c r="J6" i="24"/>
  <c r="H6" i="24"/>
  <c r="J5" i="24"/>
  <c r="H5" i="24"/>
  <c r="J4" i="24"/>
  <c r="I20" i="24" l="1"/>
  <c r="H4" i="24"/>
  <c r="H26" i="24"/>
  <c r="H29" i="24"/>
  <c r="H7" i="24"/>
  <c r="J8" i="24"/>
  <c r="H18" i="24"/>
  <c r="H23" i="24"/>
  <c r="H25" i="24"/>
  <c r="H35" i="2" l="1"/>
  <c r="I34" i="2"/>
  <c r="J34" i="2"/>
  <c r="I31" i="2"/>
  <c r="I16" i="2"/>
  <c r="J16" i="2"/>
  <c r="I35" i="2" l="1"/>
  <c r="J35" i="2"/>
  <c r="J24" i="2"/>
  <c r="J12" i="2"/>
  <c r="J8" i="2" l="1"/>
  <c r="I33" i="2" l="1"/>
  <c r="I28" i="2"/>
  <c r="I26" i="2"/>
  <c r="I23" i="2"/>
  <c r="I21" i="2"/>
  <c r="H20" i="2"/>
  <c r="I20" i="2"/>
  <c r="I15" i="2"/>
  <c r="H12" i="2"/>
  <c r="J20" i="2" l="1"/>
  <c r="I12" i="2"/>
  <c r="J33" i="2" l="1"/>
  <c r="J26" i="2"/>
  <c r="I19" i="2"/>
  <c r="H5" i="2" l="1"/>
  <c r="H8" i="2"/>
  <c r="H9" i="2"/>
  <c r="H10" i="2"/>
  <c r="H11" i="2"/>
  <c r="H13" i="2"/>
  <c r="H14" i="2"/>
  <c r="H15" i="2"/>
  <c r="H16" i="2"/>
  <c r="H17" i="2"/>
  <c r="H18" i="2"/>
  <c r="H19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4" i="2"/>
  <c r="I5" i="2" l="1"/>
  <c r="I8" i="2"/>
  <c r="I9" i="2"/>
  <c r="I10" i="2"/>
  <c r="I11" i="2"/>
  <c r="I13" i="2"/>
  <c r="I14" i="2"/>
  <c r="I17" i="2"/>
  <c r="I18" i="2"/>
  <c r="I22" i="2"/>
  <c r="I24" i="2"/>
  <c r="I25" i="2"/>
  <c r="I27" i="2"/>
  <c r="I30" i="2"/>
  <c r="I32" i="2"/>
  <c r="I4" i="2"/>
  <c r="J15" i="2" l="1"/>
  <c r="J17" i="2" l="1"/>
  <c r="J28" i="2" l="1"/>
  <c r="J30" i="2"/>
  <c r="J31" i="2"/>
  <c r="J32" i="2"/>
  <c r="J9" i="2" l="1"/>
  <c r="J10" i="2"/>
  <c r="J11" i="2"/>
  <c r="J13" i="2"/>
  <c r="J14" i="2"/>
  <c r="J18" i="2"/>
  <c r="J19" i="2"/>
  <c r="J21" i="2"/>
  <c r="J22" i="2"/>
  <c r="J23" i="2"/>
  <c r="J25" i="2"/>
  <c r="J5" i="2"/>
  <c r="J4" i="2"/>
</calcChain>
</file>

<file path=xl/sharedStrings.xml><?xml version="1.0" encoding="utf-8"?>
<sst xmlns="http://schemas.openxmlformats.org/spreadsheetml/2006/main" count="155" uniqueCount="99">
  <si>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</si>
  <si>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</si>
  <si>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</si>
  <si>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</si>
  <si>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</si>
  <si>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</si>
  <si>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</si>
  <si>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</si>
  <si>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</si>
  <si>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</si>
  <si>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</si>
  <si>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</si>
  <si>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</si>
  <si>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</si>
  <si>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</si>
  <si>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</si>
  <si>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</si>
  <si>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</si>
  <si>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</si>
  <si>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</si>
  <si>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</si>
  <si>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</si>
  <si>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</si>
  <si>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</si>
  <si>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</si>
  <si>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</si>
  <si>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</si>
  <si>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</si>
  <si>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</si>
  <si>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</si>
  <si>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</si>
  <si>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</si>
  <si>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</si>
  <si>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</si>
  <si>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</si>
  <si>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</si>
  <si>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</si>
  <si>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</si>
  <si>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</si>
  <si>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</si>
  <si>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</si>
  <si>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Red Bream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</si>
  <si>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</si>
  <si>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</si>
  <si>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</si>
  <si>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</si>
  <si>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</si>
  <si>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</si>
  <si>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</si>
  <si>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</si>
  <si>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</si>
  <si>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</si>
  <si>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</si>
  <si>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</si>
  <si>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</si>
  <si>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</si>
  <si>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</si>
  <si>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</si>
  <si>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</si>
  <si>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</si>
  <si>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</si>
  <si>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</si>
  <si>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</si>
  <si>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</si>
  <si>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</si>
  <si>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>Maharagama and Dematagoda fish markets.</t>
  </si>
  <si>
    <t xml:space="preserve">Table  1 :  Change in  Wholesale  Prices at Peliyagoda Fish Market (Rs/Kg) </t>
  </si>
  <si>
    <t xml:space="preserve"> </t>
  </si>
  <si>
    <t>Seer (Nl)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</si>
  <si>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</si>
  <si>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</si>
  <si>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</si>
  <si>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</si>
  <si>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</si>
  <si>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</si>
  <si>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</si>
  <si>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</si>
  <si>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Atawalla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</si>
  <si>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</si>
  <si>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</si>
  <si>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</si>
  <si>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</si>
  <si>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</si>
  <si>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</si>
  <si>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</si>
  <si>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</si>
  <si>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</si>
  <si>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</si>
  <si>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</si>
  <si>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</si>
  <si>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</si>
  <si>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r>
      <t>*</t>
    </r>
    <r>
      <rPr>
        <u/>
        <sz val="11"/>
        <color indexed="8"/>
        <rFont val="Calisto MT"/>
        <family val="1"/>
      </rPr>
      <t xml:space="preserve"> Selected Markets</t>
    </r>
    <r>
      <rPr>
        <sz val="11"/>
        <color indexed="8"/>
        <rFont val="Calisto MT"/>
        <family val="1"/>
      </rPr>
      <t xml:space="preserve"> - Wellampitiya, Borella, Battaramulla,Maradana,  Nugegoda,  Kirulapana   </t>
    </r>
  </si>
  <si>
    <t>(price collection was done by over the phone due to prevailling covid pandemic )</t>
  </si>
  <si>
    <t>3rd week of Dec.</t>
  </si>
  <si>
    <t>December 3rd  week average</t>
  </si>
  <si>
    <t>4th week of Dec.</t>
  </si>
  <si>
    <t>% Change 4th week of Dec. 2021, compared to:</t>
  </si>
  <si>
    <r>
      <t xml:space="preserve">% Change 4th </t>
    </r>
    <r>
      <rPr>
        <b/>
        <sz val="10.5"/>
        <color indexed="8"/>
        <rFont val="Calisto MT"/>
        <family val="1"/>
      </rPr>
      <t xml:space="preserve"> week of December 2021, compared to:</t>
    </r>
  </si>
  <si>
    <t>December 4th  week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</si>
</sst>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b/>
      <sz val="11"/>
      <color indexed="8"/>
      <name val="Calibri"/>
      <family val="2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0.5"/>
      <color indexed="8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u/>
      <sz val="11"/>
      <color indexed="8"/>
      <name val="Calisto MT"/>
      <family val="1"/>
    </font>
    <font>
      <sz val="11"/>
      <color theme="0"/>
      <name val="Calisto MT"/>
      <family val="1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87">
    <xf numFmtId="0" fontId="0" fillId="0" borderId="0" xfId="0"/>
    <xf numFmtId="0" fontId="0" fillId="0" borderId="0" xfId="0" applyAlignment="1"/>
    <xf numFmtId="0" fontId="6" fillId="0" borderId="3" xfId="2" applyFont="1" applyFill="1" applyBorder="1" applyAlignment="1">
      <alignment horizontal="right"/>
    </xf>
    <xf numFmtId="0" fontId="8" fillId="0" borderId="3" xfId="0" applyFont="1" applyBorder="1" applyAlignment="1"/>
    <xf numFmtId="0" fontId="6" fillId="0" borderId="3" xfId="2" applyFont="1" applyFill="1" applyBorder="1" applyAlignment="1"/>
    <xf numFmtId="9" fontId="0" fillId="0" borderId="3" xfId="1" applyFont="1" applyBorder="1" applyAlignment="1"/>
    <xf numFmtId="0" fontId="8" fillId="3" borderId="3" xfId="0" applyFont="1" applyFill="1" applyBorder="1" applyAlignment="1"/>
    <xf numFmtId="0" fontId="6" fillId="3" borderId="3" xfId="2" applyFont="1" applyFill="1" applyBorder="1" applyAlignment="1"/>
    <xf numFmtId="0" fontId="8" fillId="0" borderId="3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2" fontId="10" fillId="0" borderId="0" xfId="0" applyNumberFormat="1" applyFont="1" applyFill="1" applyBorder="1" applyAlignment="1">
      <alignment horizontal="left"/>
    </xf>
    <xf numFmtId="9" fontId="0" fillId="0" borderId="0" xfId="1" applyFont="1" applyBorder="1" applyAlignment="1"/>
    <xf numFmtId="0" fontId="5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/>
    </xf>
    <xf numFmtId="0" fontId="6" fillId="4" borderId="9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wrapText="1"/>
    </xf>
    <xf numFmtId="0" fontId="7" fillId="4" borderId="3" xfId="0" applyFont="1" applyFill="1" applyBorder="1" applyAlignment="1"/>
    <xf numFmtId="0" fontId="18" fillId="6" borderId="2" xfId="0" applyFont="1" applyFill="1" applyBorder="1"/>
    <xf numFmtId="0" fontId="19" fillId="6" borderId="3" xfId="0" applyFont="1" applyFill="1" applyBorder="1"/>
    <xf numFmtId="0" fontId="18" fillId="6" borderId="3" xfId="0" applyFont="1" applyFill="1" applyBorder="1"/>
    <xf numFmtId="0" fontId="18" fillId="2" borderId="2" xfId="0" applyFont="1" applyFill="1" applyBorder="1"/>
    <xf numFmtId="0" fontId="18" fillId="2" borderId="3" xfId="0" applyFont="1" applyFill="1" applyBorder="1"/>
    <xf numFmtId="0" fontId="19" fillId="2" borderId="3" xfId="0" applyFont="1" applyFill="1" applyBorder="1"/>
    <xf numFmtId="0" fontId="19" fillId="0" borderId="0" xfId="0" applyFont="1"/>
    <xf numFmtId="2" fontId="0" fillId="0" borderId="3" xfId="0" applyNumberFormat="1" applyFont="1" applyBorder="1"/>
    <xf numFmtId="0" fontId="13" fillId="7" borderId="1" xfId="0" applyFont="1" applyFill="1" applyBorder="1" applyAlignment="1">
      <alignment horizontal="center" vertical="center" wrapText="1"/>
    </xf>
    <xf numFmtId="0" fontId="16" fillId="5" borderId="3" xfId="2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/>
    </xf>
    <xf numFmtId="0" fontId="20" fillId="6" borderId="3" xfId="0" applyFont="1" applyFill="1" applyBorder="1"/>
    <xf numFmtId="0" fontId="21" fillId="6" borderId="3" xfId="2" applyFont="1" applyFill="1" applyBorder="1"/>
    <xf numFmtId="0" fontId="18" fillId="6" borderId="4" xfId="0" applyFont="1" applyFill="1" applyBorder="1"/>
    <xf numFmtId="0" fontId="19" fillId="6" borderId="5" xfId="0" applyFont="1" applyFill="1" applyBorder="1"/>
    <xf numFmtId="0" fontId="18" fillId="6" borderId="5" xfId="0" applyFont="1" applyFill="1" applyBorder="1"/>
    <xf numFmtId="2" fontId="0" fillId="0" borderId="3" xfId="0" applyNumberFormat="1" applyBorder="1" applyAlignment="1"/>
    <xf numFmtId="2" fontId="0" fillId="0" borderId="3" xfId="0" applyNumberFormat="1" applyFont="1" applyBorder="1" applyAlignment="1">
      <alignment horizontal="right" vertical="center"/>
    </xf>
    <xf numFmtId="0" fontId="23" fillId="0" borderId="0" xfId="0" applyFont="1"/>
    <xf numFmtId="9" fontId="0" fillId="2" borderId="3" xfId="1" applyFont="1" applyFill="1" applyBorder="1" applyAlignment="1"/>
    <xf numFmtId="2" fontId="26" fillId="2" borderId="3" xfId="0" applyNumberFormat="1" applyFont="1" applyFill="1" applyBorder="1"/>
    <xf numFmtId="2" fontId="27" fillId="2" borderId="3" xfId="0" applyNumberFormat="1" applyFont="1" applyFill="1" applyBorder="1"/>
    <xf numFmtId="9" fontId="24" fillId="2" borderId="3" xfId="1" applyFont="1" applyFill="1" applyBorder="1" applyAlignment="1"/>
    <xf numFmtId="9" fontId="26" fillId="2" borderId="3" xfId="1" applyFont="1" applyFill="1" applyBorder="1"/>
    <xf numFmtId="2" fontId="26" fillId="6" borderId="3" xfId="0" applyNumberFormat="1" applyFont="1" applyFill="1" applyBorder="1"/>
    <xf numFmtId="2" fontId="27" fillId="6" borderId="3" xfId="0" applyNumberFormat="1" applyFont="1" applyFill="1" applyBorder="1"/>
    <xf numFmtId="9" fontId="24" fillId="6" borderId="3" xfId="1" applyFont="1" applyFill="1" applyBorder="1" applyAlignment="1"/>
    <xf numFmtId="9" fontId="26" fillId="6" borderId="3" xfId="1" applyFont="1" applyFill="1" applyBorder="1"/>
    <xf numFmtId="2" fontId="0" fillId="0" borderId="0" xfId="0" applyNumberFormat="1" applyAlignment="1"/>
    <xf numFmtId="2" fontId="0" fillId="0" borderId="0" xfId="0" applyNumberFormat="1" applyAlignment="1">
      <alignment horizontal="right"/>
    </xf>
    <xf numFmtId="2" fontId="0" fillId="0" borderId="3" xfId="0" applyNumberFormat="1" applyFont="1" applyBorder="1" applyAlignment="1">
      <alignment horizontal="right"/>
    </xf>
    <xf numFmtId="9" fontId="0" fillId="8" borderId="3" xfId="1" applyFont="1" applyFill="1" applyBorder="1" applyAlignment="1"/>
    <xf numFmtId="0" fontId="6" fillId="8" borderId="3" xfId="2" applyFont="1" applyFill="1" applyBorder="1" applyAlignment="1">
      <alignment horizontal="right"/>
    </xf>
    <xf numFmtId="0" fontId="8" fillId="8" borderId="3" xfId="0" applyFont="1" applyFill="1" applyBorder="1" applyAlignment="1"/>
    <xf numFmtId="0" fontId="6" fillId="8" borderId="3" xfId="2" applyFont="1" applyFill="1" applyBorder="1" applyAlignment="1"/>
    <xf numFmtId="2" fontId="0" fillId="8" borderId="3" xfId="0" applyNumberFormat="1" applyFill="1" applyBorder="1" applyAlignment="1"/>
    <xf numFmtId="2" fontId="0" fillId="8" borderId="3" xfId="0" applyNumberFormat="1" applyFont="1" applyFill="1" applyBorder="1"/>
    <xf numFmtId="2" fontId="25" fillId="8" borderId="3" xfId="2" applyNumberFormat="1" applyFont="1" applyFill="1" applyBorder="1" applyAlignment="1"/>
    <xf numFmtId="2" fontId="0" fillId="8" borderId="3" xfId="0" applyNumberFormat="1" applyFont="1" applyFill="1" applyBorder="1" applyAlignment="1"/>
    <xf numFmtId="2" fontId="0" fillId="8" borderId="3" xfId="0" applyNumberFormat="1" applyFont="1" applyFill="1" applyBorder="1" applyAlignment="1">
      <alignment vertical="center"/>
    </xf>
    <xf numFmtId="2" fontId="0" fillId="8" borderId="3" xfId="0" applyNumberFormat="1" applyFont="1" applyFill="1" applyBorder="1" applyAlignment="1">
      <alignment horizontal="right" vertical="center"/>
    </xf>
    <xf numFmtId="0" fontId="9" fillId="8" borderId="3" xfId="0" applyFont="1" applyFill="1" applyBorder="1" applyAlignment="1"/>
    <xf numFmtId="2" fontId="6" fillId="8" borderId="3" xfId="2" applyNumberFormat="1" applyFont="1" applyFill="1" applyBorder="1" applyAlignment="1"/>
    <xf numFmtId="2" fontId="0" fillId="8" borderId="3" xfId="0" applyNumberFormat="1" applyFont="1" applyFill="1" applyBorder="1" applyAlignment="1">
      <alignment horizontal="right"/>
    </xf>
    <xf numFmtId="0" fontId="28" fillId="0" borderId="0" xfId="0" applyFont="1"/>
    <xf numFmtId="2" fontId="26" fillId="0" borderId="3" xfId="0" applyNumberFormat="1" applyFont="1" applyBorder="1" applyAlignment="1">
      <alignment horizontal="right"/>
    </xf>
    <xf numFmtId="2" fontId="26" fillId="6" borderId="3" xfId="0" applyNumberFormat="1" applyFont="1" applyFill="1" applyBorder="1" applyAlignment="1">
      <alignment horizontal="right"/>
    </xf>
    <xf numFmtId="2" fontId="26" fillId="6" borderId="3" xfId="0" applyNumberFormat="1" applyFont="1" applyFill="1" applyBorder="1" applyAlignment="1">
      <alignment horizontal="right" vertical="center"/>
    </xf>
    <xf numFmtId="2" fontId="26" fillId="6" borderId="5" xfId="0" applyNumberFormat="1" applyFont="1" applyFill="1" applyBorder="1" applyAlignment="1">
      <alignment horizontal="right"/>
    </xf>
    <xf numFmtId="0" fontId="2" fillId="0" borderId="7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6" fillId="4" borderId="9" xfId="2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7" borderId="12" xfId="0" applyFont="1" applyFill="1" applyBorder="1" applyAlignment="1">
      <alignment horizontal="center" vertical="center" wrapText="1"/>
    </xf>
    <xf numFmtId="0" fontId="14" fillId="7" borderId="14" xfId="2" applyFont="1" applyFill="1" applyBorder="1" applyAlignment="1">
      <alignment horizontal="center" vertical="center" wrapText="1"/>
    </xf>
    <xf numFmtId="0" fontId="14" fillId="7" borderId="15" xfId="2" applyFont="1" applyFill="1" applyBorder="1" applyAlignment="1">
      <alignment horizontal="center" vertical="center" wrapText="1"/>
    </xf>
    <xf numFmtId="0" fontId="14" fillId="7" borderId="16" xfId="2" applyFont="1" applyFill="1" applyBorder="1" applyAlignment="1">
      <alignment horizontal="center" vertical="center" wrapText="1"/>
    </xf>
    <xf numFmtId="0" fontId="16" fillId="5" borderId="17" xfId="2" applyFont="1" applyFill="1" applyBorder="1" applyAlignment="1">
      <alignment horizontal="center" vertical="center"/>
    </xf>
    <xf numFmtId="0" fontId="16" fillId="5" borderId="16" xfId="2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="98" zoomScaleNormal="98" workbookViewId="0">
      <selection activeCell="G8" sqref="G8"/>
    </sheetView>
  </sheetViews>
  <sheetFormatPr defaultColWidth="9.140625" defaultRowHeight="15"/>
  <cols>
    <col min="1" max="1" width="4.28515625" style="1" customWidth="1"/>
    <col min="2" max="2" width="15.85546875" style="1" customWidth="1"/>
    <col min="3" max="3" width="15" style="1" customWidth="1"/>
    <col min="4" max="4" width="11.28515625" style="1" customWidth="1"/>
    <col min="5" max="5" width="10" style="1" customWidth="1"/>
    <col min="6" max="6" width="10.140625" style="1" customWidth="1"/>
    <col min="7" max="7" width="10" style="1" customWidth="1"/>
    <col min="8" max="8" width="7.42578125" style="1" customWidth="1"/>
    <col min="9" max="9" width="8.5703125" style="1" customWidth="1"/>
    <col min="10" max="10" width="7.28515625" style="1" customWidth="1"/>
    <col min="11" max="16384" width="9.140625" style="1"/>
  </cols>
  <sheetData>
    <row r="1" spans="1:12" ht="16.5">
      <c r="A1" s="68" t="s">
        <v>66</v>
      </c>
      <c r="B1" s="69"/>
      <c r="C1" s="69"/>
      <c r="D1" s="69"/>
      <c r="E1" s="69"/>
      <c r="F1" s="69"/>
      <c r="G1" s="69"/>
      <c r="H1" s="70"/>
      <c r="I1" s="70"/>
    </row>
    <row r="2" spans="1:12" ht="29.25" customHeight="1">
      <c r="A2" s="71" t="s">
        <v>1</v>
      </c>
      <c r="B2" s="71"/>
      <c r="C2" s="71"/>
      <c r="D2" s="13">
        <v>2019</v>
      </c>
      <c r="E2" s="14">
        <v>2020</v>
      </c>
      <c r="F2" s="72">
        <v>2021</v>
      </c>
      <c r="G2" s="72"/>
      <c r="H2" s="73" t="s">
        <v>96</v>
      </c>
      <c r="I2" s="73"/>
      <c r="J2" s="73"/>
      <c r="K2" s="1" t="s">
        <v>67</v>
      </c>
    </row>
    <row r="3" spans="1:12" ht="39" customHeight="1">
      <c r="A3" s="74" t="s">
        <v>2</v>
      </c>
      <c r="B3" s="74"/>
      <c r="C3" s="15" t="s">
        <v>3</v>
      </c>
      <c r="D3" s="16" t="s">
        <v>95</v>
      </c>
      <c r="E3" s="16" t="s">
        <v>95</v>
      </c>
      <c r="F3" s="16" t="s">
        <v>93</v>
      </c>
      <c r="G3" s="16" t="s">
        <v>95</v>
      </c>
      <c r="H3" s="13" t="s">
        <v>4</v>
      </c>
      <c r="I3" s="13" t="s">
        <v>5</v>
      </c>
      <c r="J3" s="17">
        <v>2019</v>
      </c>
    </row>
    <row r="4" spans="1:12" ht="15.75">
      <c r="A4" s="2">
        <v>1</v>
      </c>
      <c r="B4" s="3" t="s">
        <v>6</v>
      </c>
      <c r="C4" s="4" t="s">
        <v>68</v>
      </c>
      <c r="D4" s="47">
        <v>1566.67</v>
      </c>
      <c r="E4" s="25">
        <v>1381</v>
      </c>
      <c r="F4" s="35">
        <v>1266.67</v>
      </c>
      <c r="G4" s="35">
        <v>1100</v>
      </c>
      <c r="H4" s="5">
        <f>+(G4-F4)/F4</f>
        <v>-0.13158123268096669</v>
      </c>
      <c r="I4" s="5">
        <f>+((G4-E4)/E4)</f>
        <v>-0.20347574221578565</v>
      </c>
      <c r="J4" s="5">
        <f>+(G4-D4)/D4</f>
        <v>-0.29787383431099085</v>
      </c>
    </row>
    <row r="5" spans="1:12" ht="15.75">
      <c r="A5" s="51">
        <v>2</v>
      </c>
      <c r="B5" s="52" t="s">
        <v>8</v>
      </c>
      <c r="C5" s="53" t="s">
        <v>9</v>
      </c>
      <c r="D5" s="54">
        <v>540</v>
      </c>
      <c r="E5" s="55">
        <v>687.5</v>
      </c>
      <c r="F5" s="54">
        <v>875</v>
      </c>
      <c r="G5" s="54">
        <v>820</v>
      </c>
      <c r="H5" s="50">
        <f t="shared" ref="H5:H35" si="0">+(G5-F5)/F5</f>
        <v>-6.2857142857142861E-2</v>
      </c>
      <c r="I5" s="50">
        <f t="shared" ref="I5:I35" si="1">+((G5-E5)/E5)</f>
        <v>0.19272727272727272</v>
      </c>
      <c r="J5" s="50">
        <f>+(G5-D5)/D5</f>
        <v>0.51851851851851849</v>
      </c>
    </row>
    <row r="6" spans="1:12" ht="15.75">
      <c r="A6" s="2">
        <v>3</v>
      </c>
      <c r="B6" s="3" t="s">
        <v>10</v>
      </c>
      <c r="C6" s="4" t="s">
        <v>69</v>
      </c>
      <c r="D6" s="48">
        <v>550</v>
      </c>
      <c r="E6" s="25">
        <v>575</v>
      </c>
      <c r="F6" s="35">
        <v>816.67</v>
      </c>
      <c r="G6" s="35"/>
      <c r="H6" s="5"/>
      <c r="I6" s="5"/>
      <c r="J6" s="38"/>
      <c r="K6" s="1" t="s">
        <v>67</v>
      </c>
    </row>
    <row r="7" spans="1:12" ht="15.75">
      <c r="A7" s="51">
        <v>4</v>
      </c>
      <c r="B7" s="52" t="s">
        <v>70</v>
      </c>
      <c r="C7" s="53" t="s">
        <v>71</v>
      </c>
      <c r="D7" s="56"/>
      <c r="E7" s="57"/>
      <c r="F7" s="54">
        <v>700</v>
      </c>
      <c r="G7" s="54"/>
      <c r="H7" s="50"/>
      <c r="I7" s="50"/>
      <c r="J7" s="50"/>
    </row>
    <row r="8" spans="1:12" ht="15.75">
      <c r="A8" s="2">
        <v>5</v>
      </c>
      <c r="B8" s="6" t="s">
        <v>12</v>
      </c>
      <c r="C8" s="7" t="s">
        <v>13</v>
      </c>
      <c r="D8" s="49">
        <v>681.67</v>
      </c>
      <c r="E8" s="25">
        <v>750</v>
      </c>
      <c r="F8" s="35">
        <v>1380</v>
      </c>
      <c r="G8" s="35">
        <v>1441.67</v>
      </c>
      <c r="H8" s="5">
        <f t="shared" si="0"/>
        <v>4.4688405797101503E-2</v>
      </c>
      <c r="I8" s="5">
        <f t="shared" si="1"/>
        <v>0.92222666666666675</v>
      </c>
      <c r="J8" s="38">
        <f t="shared" ref="J8:J17" si="2">+(G8-D8)/D8</f>
        <v>1.1149089735502518</v>
      </c>
    </row>
    <row r="9" spans="1:12" ht="15.75">
      <c r="A9" s="51">
        <v>6</v>
      </c>
      <c r="B9" s="52" t="s">
        <v>14</v>
      </c>
      <c r="C9" s="53" t="s">
        <v>15</v>
      </c>
      <c r="D9" s="55">
        <v>387.5</v>
      </c>
      <c r="E9" s="55">
        <v>262.5</v>
      </c>
      <c r="F9" s="54">
        <v>451</v>
      </c>
      <c r="G9" s="54">
        <v>513.33000000000004</v>
      </c>
      <c r="H9" s="50">
        <f t="shared" si="0"/>
        <v>0.13820399113082049</v>
      </c>
      <c r="I9" s="50">
        <f t="shared" si="1"/>
        <v>0.95554285714285725</v>
      </c>
      <c r="J9" s="50">
        <f t="shared" si="2"/>
        <v>0.32472258064516141</v>
      </c>
      <c r="L9" s="1" t="s">
        <v>67</v>
      </c>
    </row>
    <row r="10" spans="1:12" ht="15.75">
      <c r="A10" s="2">
        <v>7</v>
      </c>
      <c r="B10" s="8" t="s">
        <v>16</v>
      </c>
      <c r="C10" s="4" t="s">
        <v>17</v>
      </c>
      <c r="D10" s="25">
        <v>531.66999999999996</v>
      </c>
      <c r="E10" s="25">
        <v>400</v>
      </c>
      <c r="F10" s="35">
        <v>750</v>
      </c>
      <c r="G10" s="35">
        <v>856.25</v>
      </c>
      <c r="H10" s="5">
        <f t="shared" si="0"/>
        <v>0.14166666666666666</v>
      </c>
      <c r="I10" s="5">
        <f t="shared" si="1"/>
        <v>1.140625</v>
      </c>
      <c r="J10" s="5">
        <f t="shared" si="2"/>
        <v>0.61049147027291373</v>
      </c>
    </row>
    <row r="11" spans="1:12" ht="15.75">
      <c r="A11" s="51">
        <v>8</v>
      </c>
      <c r="B11" s="52" t="s">
        <v>18</v>
      </c>
      <c r="C11" s="53" t="s">
        <v>19</v>
      </c>
      <c r="D11" s="55">
        <v>210</v>
      </c>
      <c r="E11" s="55">
        <v>275</v>
      </c>
      <c r="F11" s="54">
        <v>265</v>
      </c>
      <c r="G11" s="54">
        <v>228.57</v>
      </c>
      <c r="H11" s="50">
        <f t="shared" si="0"/>
        <v>-0.13747169811320759</v>
      </c>
      <c r="I11" s="50">
        <f t="shared" si="1"/>
        <v>-0.16883636363636367</v>
      </c>
      <c r="J11" s="50">
        <f t="shared" si="2"/>
        <v>8.8428571428571398E-2</v>
      </c>
    </row>
    <row r="12" spans="1:12" ht="15.75">
      <c r="A12" s="2">
        <v>9</v>
      </c>
      <c r="B12" s="3" t="s">
        <v>20</v>
      </c>
      <c r="C12" s="4" t="s">
        <v>72</v>
      </c>
      <c r="D12" s="49">
        <v>626.66999999999996</v>
      </c>
      <c r="E12" s="25">
        <v>333.33333333333331</v>
      </c>
      <c r="F12" s="35">
        <v>725</v>
      </c>
      <c r="G12" s="35">
        <v>500</v>
      </c>
      <c r="H12" s="5">
        <f t="shared" si="0"/>
        <v>-0.31034482758620691</v>
      </c>
      <c r="I12" s="5">
        <f t="shared" si="1"/>
        <v>0.50000000000000011</v>
      </c>
      <c r="J12" s="5">
        <f t="shared" si="2"/>
        <v>-0.20213190355370445</v>
      </c>
    </row>
    <row r="13" spans="1:12" ht="15.75">
      <c r="A13" s="51">
        <v>10</v>
      </c>
      <c r="B13" s="52" t="s">
        <v>22</v>
      </c>
      <c r="C13" s="53" t="s">
        <v>23</v>
      </c>
      <c r="D13" s="55">
        <v>450</v>
      </c>
      <c r="E13" s="55">
        <v>312.5</v>
      </c>
      <c r="F13" s="54">
        <v>428</v>
      </c>
      <c r="G13" s="54">
        <v>441</v>
      </c>
      <c r="H13" s="50">
        <f t="shared" si="0"/>
        <v>3.0373831775700934E-2</v>
      </c>
      <c r="I13" s="50">
        <f t="shared" si="1"/>
        <v>0.41120000000000001</v>
      </c>
      <c r="J13" s="50">
        <f t="shared" si="2"/>
        <v>-0.02</v>
      </c>
    </row>
    <row r="14" spans="1:12" ht="15.75">
      <c r="A14" s="2">
        <v>11</v>
      </c>
      <c r="B14" s="3" t="s">
        <v>24</v>
      </c>
      <c r="C14" s="4" t="s">
        <v>73</v>
      </c>
      <c r="D14" s="25">
        <v>550</v>
      </c>
      <c r="E14" s="25">
        <v>366.66666666666669</v>
      </c>
      <c r="F14" s="35">
        <v>443</v>
      </c>
      <c r="G14" s="35">
        <v>465.71</v>
      </c>
      <c r="H14" s="5">
        <f t="shared" si="0"/>
        <v>5.126410835214442E-2</v>
      </c>
      <c r="I14" s="5">
        <f t="shared" si="1"/>
        <v>0.2701181818181817</v>
      </c>
      <c r="J14" s="5">
        <f t="shared" si="2"/>
        <v>-0.1532545454545455</v>
      </c>
    </row>
    <row r="15" spans="1:12" ht="15.75">
      <c r="A15" s="51">
        <v>12</v>
      </c>
      <c r="B15" s="52" t="s">
        <v>26</v>
      </c>
      <c r="C15" s="53" t="s">
        <v>27</v>
      </c>
      <c r="D15" s="58">
        <v>143.33000000000001</v>
      </c>
      <c r="E15" s="55">
        <v>387.5</v>
      </c>
      <c r="F15" s="54">
        <v>133.33000000000001</v>
      </c>
      <c r="G15" s="54">
        <v>100</v>
      </c>
      <c r="H15" s="50">
        <f t="shared" si="0"/>
        <v>-0.24998124953123835</v>
      </c>
      <c r="I15" s="50">
        <f t="shared" si="1"/>
        <v>-0.74193548387096775</v>
      </c>
      <c r="J15" s="50">
        <f t="shared" si="2"/>
        <v>-0.30230935603153569</v>
      </c>
    </row>
    <row r="16" spans="1:12" ht="15.75">
      <c r="A16" s="2">
        <v>13</v>
      </c>
      <c r="B16" s="3" t="s">
        <v>28</v>
      </c>
      <c r="C16" s="4" t="s">
        <v>29</v>
      </c>
      <c r="D16" s="36">
        <v>220</v>
      </c>
      <c r="E16" s="25">
        <v>97.5</v>
      </c>
      <c r="F16" s="35">
        <v>383.33</v>
      </c>
      <c r="G16" s="35">
        <v>225</v>
      </c>
      <c r="H16" s="5">
        <f t="shared" si="0"/>
        <v>-0.41303837424673256</v>
      </c>
      <c r="I16" s="5">
        <f t="shared" si="1"/>
        <v>1.3076923076923077</v>
      </c>
      <c r="J16" s="5">
        <f t="shared" si="2"/>
        <v>2.2727272727272728E-2</v>
      </c>
    </row>
    <row r="17" spans="1:12" ht="15.75">
      <c r="A17" s="51">
        <v>14</v>
      </c>
      <c r="B17" s="52" t="s">
        <v>30</v>
      </c>
      <c r="C17" s="53" t="s">
        <v>74</v>
      </c>
      <c r="D17" s="59">
        <v>300</v>
      </c>
      <c r="E17" s="55">
        <v>325</v>
      </c>
      <c r="F17" s="54">
        <v>310</v>
      </c>
      <c r="G17" s="54">
        <v>283.33</v>
      </c>
      <c r="H17" s="50">
        <f t="shared" si="0"/>
        <v>-8.6032258064516184E-2</v>
      </c>
      <c r="I17" s="50">
        <f t="shared" si="1"/>
        <v>-0.12821538461538468</v>
      </c>
      <c r="J17" s="50">
        <f t="shared" si="2"/>
        <v>-5.5566666666666722E-2</v>
      </c>
    </row>
    <row r="18" spans="1:12" ht="15.75">
      <c r="A18" s="2">
        <v>15</v>
      </c>
      <c r="B18" s="6" t="s">
        <v>32</v>
      </c>
      <c r="C18" s="4" t="s">
        <v>75</v>
      </c>
      <c r="D18" s="25">
        <v>925</v>
      </c>
      <c r="E18" s="25">
        <v>975</v>
      </c>
      <c r="F18" s="35">
        <v>900</v>
      </c>
      <c r="G18" s="35">
        <v>933.33</v>
      </c>
      <c r="H18" s="5">
        <f t="shared" si="0"/>
        <v>3.7033333333333376E-2</v>
      </c>
      <c r="I18" s="5">
        <f t="shared" si="1"/>
        <v>-4.2738461538461496E-2</v>
      </c>
      <c r="J18" s="5">
        <f t="shared" ref="J18:J26" si="3">+(G18-D18)/D18</f>
        <v>9.0054054054054498E-3</v>
      </c>
    </row>
    <row r="19" spans="1:12" ht="15.75">
      <c r="A19" s="51">
        <v>16</v>
      </c>
      <c r="B19" s="52" t="s">
        <v>34</v>
      </c>
      <c r="C19" s="53" t="s">
        <v>35</v>
      </c>
      <c r="D19" s="55">
        <v>770</v>
      </c>
      <c r="E19" s="55">
        <v>816.66666666666663</v>
      </c>
      <c r="F19" s="54">
        <v>1560</v>
      </c>
      <c r="G19" s="54">
        <v>1683.33</v>
      </c>
      <c r="H19" s="50">
        <f t="shared" si="0"/>
        <v>7.9057692307692259E-2</v>
      </c>
      <c r="I19" s="50">
        <f t="shared" si="1"/>
        <v>1.0612204081632652</v>
      </c>
      <c r="J19" s="50">
        <f t="shared" si="3"/>
        <v>1.1861428571428569</v>
      </c>
    </row>
    <row r="20" spans="1:12" ht="15.75">
      <c r="A20" s="2">
        <v>17</v>
      </c>
      <c r="B20" s="6" t="s">
        <v>36</v>
      </c>
      <c r="C20" s="4" t="s">
        <v>76</v>
      </c>
      <c r="D20" s="25">
        <v>400</v>
      </c>
      <c r="E20" s="25">
        <v>166.66666666666666</v>
      </c>
      <c r="F20" s="35">
        <v>450</v>
      </c>
      <c r="G20" s="35">
        <v>511.25</v>
      </c>
      <c r="H20" s="5">
        <f t="shared" si="0"/>
        <v>0.1361111111111111</v>
      </c>
      <c r="I20" s="5">
        <f t="shared" si="1"/>
        <v>2.0675000000000003</v>
      </c>
      <c r="J20" s="5">
        <f t="shared" si="3"/>
        <v>0.27812500000000001</v>
      </c>
    </row>
    <row r="21" spans="1:12" ht="15.75">
      <c r="A21" s="51">
        <v>18</v>
      </c>
      <c r="B21" s="52" t="s">
        <v>38</v>
      </c>
      <c r="C21" s="53" t="s">
        <v>77</v>
      </c>
      <c r="D21" s="55">
        <v>466.67</v>
      </c>
      <c r="E21" s="55">
        <v>216.66666666666666</v>
      </c>
      <c r="F21" s="54">
        <v>515</v>
      </c>
      <c r="G21" s="54">
        <v>620</v>
      </c>
      <c r="H21" s="50">
        <f t="shared" si="0"/>
        <v>0.20388349514563106</v>
      </c>
      <c r="I21" s="50">
        <f t="shared" si="1"/>
        <v>1.8615384615384618</v>
      </c>
      <c r="J21" s="50">
        <f t="shared" si="3"/>
        <v>0.32856193884329393</v>
      </c>
    </row>
    <row r="22" spans="1:12" ht="15.75">
      <c r="A22" s="2">
        <v>19</v>
      </c>
      <c r="B22" s="6" t="s">
        <v>40</v>
      </c>
      <c r="C22" s="4" t="s">
        <v>78</v>
      </c>
      <c r="D22" s="25">
        <v>625</v>
      </c>
      <c r="E22" s="25">
        <v>600</v>
      </c>
      <c r="F22" s="35">
        <v>800</v>
      </c>
      <c r="G22" s="35">
        <v>833.33</v>
      </c>
      <c r="H22" s="5">
        <f t="shared" si="0"/>
        <v>4.1662500000000054E-2</v>
      </c>
      <c r="I22" s="5">
        <f t="shared" si="1"/>
        <v>0.38888333333333341</v>
      </c>
      <c r="J22" s="5">
        <f t="shared" si="3"/>
        <v>0.33332800000000007</v>
      </c>
    </row>
    <row r="23" spans="1:12" ht="15.75">
      <c r="A23" s="51">
        <v>20</v>
      </c>
      <c r="B23" s="52" t="s">
        <v>42</v>
      </c>
      <c r="C23" s="60" t="s">
        <v>43</v>
      </c>
      <c r="D23" s="55">
        <v>438</v>
      </c>
      <c r="E23" s="55">
        <v>366.66666666666669</v>
      </c>
      <c r="F23" s="54">
        <v>431.67</v>
      </c>
      <c r="G23" s="54">
        <v>438.57</v>
      </c>
      <c r="H23" s="50">
        <f t="shared" si="0"/>
        <v>1.5984432552644329E-2</v>
      </c>
      <c r="I23" s="50">
        <f t="shared" si="1"/>
        <v>0.19609999999999991</v>
      </c>
      <c r="J23" s="50">
        <f t="shared" si="3"/>
        <v>1.301369863013683E-3</v>
      </c>
    </row>
    <row r="24" spans="1:12" ht="15.75">
      <c r="A24" s="2">
        <v>21</v>
      </c>
      <c r="B24" s="6" t="s">
        <v>44</v>
      </c>
      <c r="C24" s="4" t="s">
        <v>79</v>
      </c>
      <c r="D24" s="25">
        <v>600</v>
      </c>
      <c r="E24" s="25">
        <v>600</v>
      </c>
      <c r="F24" s="35">
        <v>616.66999999999996</v>
      </c>
      <c r="G24" s="35">
        <v>600</v>
      </c>
      <c r="H24" s="5">
        <f t="shared" si="0"/>
        <v>-2.7032286311965817E-2</v>
      </c>
      <c r="I24" s="5">
        <f t="shared" si="1"/>
        <v>0</v>
      </c>
      <c r="J24" s="5">
        <f t="shared" si="3"/>
        <v>0</v>
      </c>
    </row>
    <row r="25" spans="1:12" ht="15.75">
      <c r="A25" s="51">
        <v>22</v>
      </c>
      <c r="B25" s="52" t="s">
        <v>46</v>
      </c>
      <c r="C25" s="53" t="s">
        <v>47</v>
      </c>
      <c r="D25" s="55">
        <v>465</v>
      </c>
      <c r="E25" s="55">
        <v>383.33333333333331</v>
      </c>
      <c r="F25" s="54">
        <v>595</v>
      </c>
      <c r="G25" s="54">
        <v>625</v>
      </c>
      <c r="H25" s="50">
        <f t="shared" si="0"/>
        <v>5.0420168067226892E-2</v>
      </c>
      <c r="I25" s="50">
        <f t="shared" si="1"/>
        <v>0.63043478260869579</v>
      </c>
      <c r="J25" s="50">
        <f t="shared" si="3"/>
        <v>0.34408602150537637</v>
      </c>
    </row>
    <row r="26" spans="1:12" ht="15.75">
      <c r="A26" s="2">
        <v>23</v>
      </c>
      <c r="B26" s="6" t="s">
        <v>48</v>
      </c>
      <c r="C26" s="4" t="s">
        <v>80</v>
      </c>
      <c r="D26" s="49">
        <v>1150</v>
      </c>
      <c r="E26" s="25">
        <v>766.66666666666663</v>
      </c>
      <c r="F26" s="35">
        <v>1067.67</v>
      </c>
      <c r="G26" s="35">
        <v>1030</v>
      </c>
      <c r="H26" s="5">
        <f t="shared" si="0"/>
        <v>-3.5282437457266821E-2</v>
      </c>
      <c r="I26" s="5">
        <f t="shared" si="1"/>
        <v>0.34347826086956529</v>
      </c>
      <c r="J26" s="38">
        <f t="shared" si="3"/>
        <v>-0.10434782608695652</v>
      </c>
    </row>
    <row r="27" spans="1:12" ht="15.75">
      <c r="A27" s="51">
        <v>24</v>
      </c>
      <c r="B27" s="52" t="s">
        <v>50</v>
      </c>
      <c r="C27" s="53" t="s">
        <v>81</v>
      </c>
      <c r="D27" s="55">
        <v>700</v>
      </c>
      <c r="E27" s="55">
        <v>350</v>
      </c>
      <c r="F27" s="54">
        <v>766.67</v>
      </c>
      <c r="G27" s="54">
        <v>700</v>
      </c>
      <c r="H27" s="50">
        <f t="shared" si="0"/>
        <v>-8.6960491476123974E-2</v>
      </c>
      <c r="I27" s="50">
        <f t="shared" si="1"/>
        <v>1</v>
      </c>
      <c r="J27" s="50"/>
    </row>
    <row r="28" spans="1:12" ht="15.75">
      <c r="A28" s="2">
        <v>25</v>
      </c>
      <c r="B28" s="6" t="s">
        <v>52</v>
      </c>
      <c r="C28" s="4" t="s">
        <v>82</v>
      </c>
      <c r="D28" s="25">
        <v>309</v>
      </c>
      <c r="E28" s="25">
        <v>325</v>
      </c>
      <c r="F28" s="35">
        <v>464.17</v>
      </c>
      <c r="G28" s="35">
        <v>458.33</v>
      </c>
      <c r="H28" s="5">
        <f t="shared" si="0"/>
        <v>-1.2581597259624775E-2</v>
      </c>
      <c r="I28" s="5">
        <f t="shared" si="1"/>
        <v>0.41024615384615382</v>
      </c>
      <c r="J28" s="38">
        <f t="shared" ref="J28" si="4">+(G28-D28)/D28</f>
        <v>0.48326860841423941</v>
      </c>
      <c r="L28" s="1" t="s">
        <v>67</v>
      </c>
    </row>
    <row r="29" spans="1:12" ht="15.75">
      <c r="A29" s="51">
        <v>26</v>
      </c>
      <c r="B29" s="52" t="s">
        <v>52</v>
      </c>
      <c r="C29" s="53" t="s">
        <v>83</v>
      </c>
      <c r="D29" s="61"/>
      <c r="E29" s="57"/>
      <c r="F29" s="54">
        <v>369</v>
      </c>
      <c r="G29" s="54">
        <v>396</v>
      </c>
      <c r="H29" s="50">
        <f t="shared" si="0"/>
        <v>7.3170731707317069E-2</v>
      </c>
      <c r="I29" s="50"/>
      <c r="J29" s="50"/>
    </row>
    <row r="30" spans="1:12" ht="15.75">
      <c r="A30" s="2">
        <v>27</v>
      </c>
      <c r="B30" s="6" t="s">
        <v>54</v>
      </c>
      <c r="C30" s="4" t="s">
        <v>84</v>
      </c>
      <c r="D30" s="25">
        <v>432</v>
      </c>
      <c r="E30" s="25">
        <v>450</v>
      </c>
      <c r="F30" s="35">
        <v>462.5</v>
      </c>
      <c r="G30" s="35">
        <v>457.5</v>
      </c>
      <c r="H30" s="5">
        <f t="shared" si="0"/>
        <v>-1.0810810810810811E-2</v>
      </c>
      <c r="I30" s="5">
        <f t="shared" si="1"/>
        <v>1.6666666666666666E-2</v>
      </c>
      <c r="J30" s="38">
        <f t="shared" ref="J30:J35" si="5">+(G30-D30)/D30</f>
        <v>5.9027777777777776E-2</v>
      </c>
    </row>
    <row r="31" spans="1:12" ht="15.75">
      <c r="A31" s="51">
        <v>28</v>
      </c>
      <c r="B31" s="52" t="s">
        <v>56</v>
      </c>
      <c r="C31" s="53" t="s">
        <v>85</v>
      </c>
      <c r="D31" s="55">
        <v>650</v>
      </c>
      <c r="E31" s="55">
        <v>416.66666666666669</v>
      </c>
      <c r="F31" s="54">
        <v>650</v>
      </c>
      <c r="G31" s="54">
        <v>597.5</v>
      </c>
      <c r="H31" s="50">
        <f t="shared" si="0"/>
        <v>-8.0769230769230774E-2</v>
      </c>
      <c r="I31" s="50">
        <f t="shared" si="1"/>
        <v>0.43399999999999994</v>
      </c>
      <c r="J31" s="50">
        <f t="shared" si="5"/>
        <v>-8.0769230769230774E-2</v>
      </c>
    </row>
    <row r="32" spans="1:12" ht="15.75">
      <c r="A32" s="2">
        <v>29</v>
      </c>
      <c r="B32" s="6" t="s">
        <v>58</v>
      </c>
      <c r="C32" s="4" t="s">
        <v>59</v>
      </c>
      <c r="D32" s="25">
        <v>151</v>
      </c>
      <c r="E32" s="25">
        <v>237.5</v>
      </c>
      <c r="F32" s="35">
        <v>129.16999999999999</v>
      </c>
      <c r="G32" s="35">
        <v>118</v>
      </c>
      <c r="H32" s="5">
        <f t="shared" si="0"/>
        <v>-8.6475187737090564E-2</v>
      </c>
      <c r="I32" s="5">
        <f t="shared" si="1"/>
        <v>-0.50315789473684214</v>
      </c>
      <c r="J32" s="38">
        <f t="shared" si="5"/>
        <v>-0.2185430463576159</v>
      </c>
    </row>
    <row r="33" spans="1:10" ht="15.75">
      <c r="A33" s="51">
        <v>30</v>
      </c>
      <c r="B33" s="52" t="s">
        <v>60</v>
      </c>
      <c r="C33" s="53" t="s">
        <v>86</v>
      </c>
      <c r="D33" s="62">
        <v>825</v>
      </c>
      <c r="E33" s="55">
        <v>450</v>
      </c>
      <c r="F33" s="54">
        <v>1081.25</v>
      </c>
      <c r="G33" s="54">
        <v>1025</v>
      </c>
      <c r="H33" s="50">
        <f t="shared" si="0"/>
        <v>-5.2023121387283239E-2</v>
      </c>
      <c r="I33" s="50">
        <f t="shared" si="1"/>
        <v>1.2777777777777777</v>
      </c>
      <c r="J33" s="50">
        <f t="shared" si="5"/>
        <v>0.24242424242424243</v>
      </c>
    </row>
    <row r="34" spans="1:10" ht="15.75">
      <c r="A34" s="2">
        <v>31</v>
      </c>
      <c r="B34" s="6" t="s">
        <v>87</v>
      </c>
      <c r="C34" s="4" t="s">
        <v>88</v>
      </c>
      <c r="D34" s="25">
        <v>475</v>
      </c>
      <c r="E34" s="25">
        <v>412.5</v>
      </c>
      <c r="F34" s="35">
        <v>1516.67</v>
      </c>
      <c r="G34" s="35">
        <v>1125</v>
      </c>
      <c r="H34" s="5">
        <f t="shared" si="0"/>
        <v>-0.25824338847606931</v>
      </c>
      <c r="I34" s="5">
        <f t="shared" si="1"/>
        <v>1.7272727272727273</v>
      </c>
      <c r="J34" s="38">
        <f t="shared" si="5"/>
        <v>1.368421052631579</v>
      </c>
    </row>
    <row r="35" spans="1:10" ht="15.75">
      <c r="A35" s="51">
        <v>32</v>
      </c>
      <c r="B35" s="52" t="s">
        <v>63</v>
      </c>
      <c r="C35" s="53" t="s">
        <v>89</v>
      </c>
      <c r="D35" s="55">
        <v>374</v>
      </c>
      <c r="E35" s="55">
        <v>337.5</v>
      </c>
      <c r="F35" s="54">
        <v>280</v>
      </c>
      <c r="G35" s="54">
        <v>450</v>
      </c>
      <c r="H35" s="50">
        <f t="shared" si="0"/>
        <v>0.6071428571428571</v>
      </c>
      <c r="I35" s="50">
        <f t="shared" si="1"/>
        <v>0.33333333333333331</v>
      </c>
      <c r="J35" s="50">
        <f t="shared" si="5"/>
        <v>0.20320855614973263</v>
      </c>
    </row>
    <row r="36" spans="1:10" ht="15.75">
      <c r="A36" s="9" t="s">
        <v>90</v>
      </c>
      <c r="B36" s="9"/>
      <c r="C36" s="9"/>
      <c r="D36" s="9"/>
      <c r="E36" s="9"/>
      <c r="F36" s="10"/>
      <c r="G36" s="11"/>
      <c r="H36" s="10"/>
      <c r="I36" s="10"/>
      <c r="J36" s="12"/>
    </row>
    <row r="37" spans="1:10">
      <c r="J37" s="12"/>
    </row>
  </sheetData>
  <mergeCells count="5">
    <mergeCell ref="A1:I1"/>
    <mergeCell ref="A2:C2"/>
    <mergeCell ref="F2:G2"/>
    <mergeCell ref="H2:J2"/>
    <mergeCell ref="A3:B3"/>
  </mergeCells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E3" sqref="E3"/>
    </sheetView>
  </sheetViews>
  <sheetFormatPr defaultRowHeight="15"/>
  <cols>
    <col min="1" max="1" width="4" customWidth="1"/>
    <col min="2" max="2" width="17.85546875" bestFit="1" customWidth="1"/>
    <col min="3" max="3" width="16.5703125" customWidth="1"/>
    <col min="4" max="4" width="11.85546875" customWidth="1"/>
    <col min="5" max="5" width="11.42578125" customWidth="1"/>
    <col min="6" max="6" width="11" customWidth="1"/>
    <col min="7" max="7" width="12.42578125" customWidth="1"/>
    <col min="8" max="10" width="9.85546875" customWidth="1"/>
  </cols>
  <sheetData>
    <row r="1" spans="1:10" ht="17.25" thickBot="1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ht="33.75" customHeight="1">
      <c r="A2" s="77" t="s">
        <v>1</v>
      </c>
      <c r="B2" s="78"/>
      <c r="C2" s="79"/>
      <c r="D2" s="26">
        <v>2019</v>
      </c>
      <c r="E2" s="26">
        <v>2020</v>
      </c>
      <c r="F2" s="80">
        <v>2021</v>
      </c>
      <c r="G2" s="81"/>
      <c r="H2" s="82" t="s">
        <v>97</v>
      </c>
      <c r="I2" s="83"/>
      <c r="J2" s="84"/>
    </row>
    <row r="3" spans="1:10" ht="42.75">
      <c r="A3" s="85" t="s">
        <v>2</v>
      </c>
      <c r="B3" s="86"/>
      <c r="C3" s="27" t="s">
        <v>3</v>
      </c>
      <c r="D3" s="28" t="s">
        <v>98</v>
      </c>
      <c r="E3" s="28" t="s">
        <v>98</v>
      </c>
      <c r="F3" s="28" t="s">
        <v>94</v>
      </c>
      <c r="G3" s="28" t="s">
        <v>98</v>
      </c>
      <c r="H3" s="28" t="s">
        <v>4</v>
      </c>
      <c r="I3" s="28" t="s">
        <v>5</v>
      </c>
      <c r="J3" s="29">
        <v>2019</v>
      </c>
    </row>
    <row r="4" spans="1:10" ht="15.75">
      <c r="A4" s="21">
        <v>1</v>
      </c>
      <c r="B4" s="23" t="s">
        <v>6</v>
      </c>
      <c r="C4" s="22" t="s">
        <v>7</v>
      </c>
      <c r="D4" s="64">
        <v>1660</v>
      </c>
      <c r="E4" s="39">
        <v>1480</v>
      </c>
      <c r="F4" s="39">
        <v>2342.5</v>
      </c>
      <c r="G4" s="40">
        <v>2291</v>
      </c>
      <c r="H4" s="41">
        <f>+(G4-F4)/F4</f>
        <v>-2.1985058697972251E-2</v>
      </c>
      <c r="I4" s="41">
        <f>+(G4-E4)/E4</f>
        <v>0.54797297297297298</v>
      </c>
      <c r="J4" s="42">
        <f>+(G4-D4)/D4</f>
        <v>0.38012048192771086</v>
      </c>
    </row>
    <row r="5" spans="1:10" ht="15.75">
      <c r="A5" s="18">
        <v>2</v>
      </c>
      <c r="B5" s="19" t="s">
        <v>8</v>
      </c>
      <c r="C5" s="20" t="s">
        <v>9</v>
      </c>
      <c r="D5" s="65">
        <v>1073.33</v>
      </c>
      <c r="E5" s="43">
        <v>1253.3333333333333</v>
      </c>
      <c r="F5" s="43">
        <v>1690</v>
      </c>
      <c r="G5" s="44">
        <v>1620</v>
      </c>
      <c r="H5" s="45">
        <f t="shared" ref="H5:H33" si="0">+(G5-F5)/F5</f>
        <v>-4.142011834319527E-2</v>
      </c>
      <c r="I5" s="45">
        <f t="shared" ref="I5:I31" si="1">+(G5-E5)/E5</f>
        <v>0.29255319148936176</v>
      </c>
      <c r="J5" s="46">
        <f t="shared" ref="J5:J33" si="2">+(G5-D5)/D5</f>
        <v>0.50932145752005453</v>
      </c>
    </row>
    <row r="6" spans="1:10" ht="15.75">
      <c r="A6" s="21">
        <v>3</v>
      </c>
      <c r="B6" s="23" t="s">
        <v>10</v>
      </c>
      <c r="C6" s="22" t="s">
        <v>11</v>
      </c>
      <c r="D6" s="64">
        <v>777.5</v>
      </c>
      <c r="E6" s="39">
        <v>1073</v>
      </c>
      <c r="F6" s="39">
        <v>1390</v>
      </c>
      <c r="G6" s="40">
        <v>1335</v>
      </c>
      <c r="H6" s="41">
        <f t="shared" si="0"/>
        <v>-3.9568345323741004E-2</v>
      </c>
      <c r="I6" s="41">
        <f t="shared" si="1"/>
        <v>0.24417520969245107</v>
      </c>
      <c r="J6" s="42">
        <f t="shared" si="2"/>
        <v>0.71704180064308687</v>
      </c>
    </row>
    <row r="7" spans="1:10" ht="15.75">
      <c r="A7" s="18">
        <v>4</v>
      </c>
      <c r="B7" s="19" t="s">
        <v>12</v>
      </c>
      <c r="C7" s="20" t="s">
        <v>13</v>
      </c>
      <c r="D7" s="65">
        <v>1230</v>
      </c>
      <c r="E7" s="43">
        <v>1192</v>
      </c>
      <c r="F7" s="43">
        <v>2100</v>
      </c>
      <c r="G7" s="44">
        <v>2036</v>
      </c>
      <c r="H7" s="45">
        <f t="shared" si="0"/>
        <v>-3.0476190476190476E-2</v>
      </c>
      <c r="I7" s="45">
        <f t="shared" si="1"/>
        <v>0.70805369127516782</v>
      </c>
      <c r="J7" s="46">
        <f t="shared" si="2"/>
        <v>0.65528455284552845</v>
      </c>
    </row>
    <row r="8" spans="1:10" ht="15.75">
      <c r="A8" s="21">
        <v>5</v>
      </c>
      <c r="B8" s="23" t="s">
        <v>14</v>
      </c>
      <c r="C8" s="22" t="s">
        <v>15</v>
      </c>
      <c r="D8" s="64">
        <v>520</v>
      </c>
      <c r="E8" s="39">
        <v>605</v>
      </c>
      <c r="F8" s="39">
        <v>980</v>
      </c>
      <c r="G8" s="40">
        <v>976.66</v>
      </c>
      <c r="H8" s="41">
        <f t="shared" si="0"/>
        <v>-3.4081632653061547E-3</v>
      </c>
      <c r="I8" s="41">
        <f t="shared" si="1"/>
        <v>0.61431404958677682</v>
      </c>
      <c r="J8" s="42">
        <f t="shared" si="2"/>
        <v>0.87819230769230761</v>
      </c>
    </row>
    <row r="9" spans="1:10" ht="15.75">
      <c r="A9" s="18">
        <v>6</v>
      </c>
      <c r="B9" s="19" t="s">
        <v>16</v>
      </c>
      <c r="C9" s="20" t="s">
        <v>17</v>
      </c>
      <c r="D9" s="65">
        <v>964</v>
      </c>
      <c r="E9" s="43">
        <v>1018</v>
      </c>
      <c r="F9" s="43">
        <v>1463.33</v>
      </c>
      <c r="G9" s="44">
        <v>1511</v>
      </c>
      <c r="H9" s="45">
        <f t="shared" si="0"/>
        <v>3.2576384000874765E-2</v>
      </c>
      <c r="I9" s="45">
        <f t="shared" si="1"/>
        <v>0.48428290766208254</v>
      </c>
      <c r="J9" s="46">
        <f t="shared" si="2"/>
        <v>0.56742738589211617</v>
      </c>
    </row>
    <row r="10" spans="1:10" ht="15.75">
      <c r="A10" s="21">
        <v>7</v>
      </c>
      <c r="B10" s="23" t="s">
        <v>18</v>
      </c>
      <c r="C10" s="22" t="s">
        <v>19</v>
      </c>
      <c r="D10" s="64">
        <v>280</v>
      </c>
      <c r="E10" s="39">
        <v>250</v>
      </c>
      <c r="F10" s="39">
        <v>350</v>
      </c>
      <c r="G10" s="40">
        <v>323.33</v>
      </c>
      <c r="H10" s="41">
        <f t="shared" si="0"/>
        <v>-7.6200000000000045E-2</v>
      </c>
      <c r="I10" s="41">
        <f t="shared" si="1"/>
        <v>0.29331999999999991</v>
      </c>
      <c r="J10" s="42">
        <f t="shared" si="2"/>
        <v>0.15474999999999994</v>
      </c>
    </row>
    <row r="11" spans="1:10" ht="15.75">
      <c r="A11" s="18">
        <v>8</v>
      </c>
      <c r="B11" s="19" t="s">
        <v>20</v>
      </c>
      <c r="C11" s="20" t="s">
        <v>21</v>
      </c>
      <c r="D11" s="66">
        <v>900</v>
      </c>
      <c r="E11" s="43"/>
      <c r="F11" s="43">
        <v>1210</v>
      </c>
      <c r="G11" s="44">
        <v>1190</v>
      </c>
      <c r="H11" s="45">
        <f t="shared" si="0"/>
        <v>-1.6528925619834711E-2</v>
      </c>
      <c r="I11" s="45"/>
      <c r="J11" s="46">
        <f t="shared" si="2"/>
        <v>0.32222222222222224</v>
      </c>
    </row>
    <row r="12" spans="1:10" ht="15.75">
      <c r="A12" s="21">
        <v>9</v>
      </c>
      <c r="B12" s="23" t="s">
        <v>22</v>
      </c>
      <c r="C12" s="22" t="s">
        <v>23</v>
      </c>
      <c r="D12" s="64">
        <v>640</v>
      </c>
      <c r="E12" s="39">
        <v>440</v>
      </c>
      <c r="F12" s="39">
        <v>606.66999999999996</v>
      </c>
      <c r="G12" s="40">
        <v>613.33000000000004</v>
      </c>
      <c r="H12" s="41">
        <f t="shared" si="0"/>
        <v>1.0977961659551456E-2</v>
      </c>
      <c r="I12" s="41">
        <f t="shared" si="1"/>
        <v>0.39393181818181827</v>
      </c>
      <c r="J12" s="42">
        <f t="shared" si="2"/>
        <v>-4.1671874999999935E-2</v>
      </c>
    </row>
    <row r="13" spans="1:10" ht="15.75">
      <c r="A13" s="18">
        <v>10</v>
      </c>
      <c r="B13" s="19" t="s">
        <v>24</v>
      </c>
      <c r="C13" s="20" t="s">
        <v>25</v>
      </c>
      <c r="D13" s="65">
        <v>560</v>
      </c>
      <c r="E13" s="43"/>
      <c r="F13" s="43"/>
      <c r="G13" s="44">
        <v>713.75</v>
      </c>
      <c r="H13" s="45"/>
      <c r="I13" s="45"/>
      <c r="J13" s="46"/>
    </row>
    <row r="14" spans="1:10" ht="15.75">
      <c r="A14" s="21">
        <v>11</v>
      </c>
      <c r="B14" s="23" t="s">
        <v>26</v>
      </c>
      <c r="C14" s="22" t="s">
        <v>27</v>
      </c>
      <c r="D14" s="64">
        <v>160</v>
      </c>
      <c r="E14" s="39" t="s">
        <v>67</v>
      </c>
      <c r="F14" s="39"/>
      <c r="G14" s="40"/>
      <c r="H14" s="41"/>
      <c r="I14" s="41"/>
      <c r="J14" s="42"/>
    </row>
    <row r="15" spans="1:10" ht="15.75">
      <c r="A15" s="18">
        <v>12</v>
      </c>
      <c r="B15" s="19" t="s">
        <v>28</v>
      </c>
      <c r="C15" s="20" t="s">
        <v>29</v>
      </c>
      <c r="D15" s="65">
        <v>300</v>
      </c>
      <c r="E15" s="43">
        <v>300</v>
      </c>
      <c r="F15" s="43"/>
      <c r="G15" s="44"/>
      <c r="H15" s="45"/>
      <c r="I15" s="45"/>
      <c r="J15" s="46"/>
    </row>
    <row r="16" spans="1:10" ht="15.75">
      <c r="A16" s="21">
        <v>13</v>
      </c>
      <c r="B16" s="23" t="s">
        <v>30</v>
      </c>
      <c r="C16" s="22" t="s">
        <v>31</v>
      </c>
      <c r="D16" s="64">
        <v>560</v>
      </c>
      <c r="E16" s="39">
        <v>290</v>
      </c>
      <c r="F16" s="39">
        <v>530</v>
      </c>
      <c r="G16" s="40">
        <v>520</v>
      </c>
      <c r="H16" s="41">
        <f t="shared" si="0"/>
        <v>-1.8867924528301886E-2</v>
      </c>
      <c r="I16" s="41">
        <f t="shared" si="1"/>
        <v>0.7931034482758621</v>
      </c>
      <c r="J16" s="42"/>
    </row>
    <row r="17" spans="1:10" ht="15.75">
      <c r="A17" s="18">
        <v>14</v>
      </c>
      <c r="B17" s="30" t="s">
        <v>32</v>
      </c>
      <c r="C17" s="20" t="s">
        <v>33</v>
      </c>
      <c r="D17" s="65">
        <v>1220.56</v>
      </c>
      <c r="E17" s="43">
        <v>1087</v>
      </c>
      <c r="F17" s="43">
        <v>1273.75</v>
      </c>
      <c r="G17" s="44">
        <v>1271</v>
      </c>
      <c r="H17" s="45">
        <f t="shared" si="0"/>
        <v>-2.1589793915603533E-3</v>
      </c>
      <c r="I17" s="45">
        <f t="shared" si="1"/>
        <v>0.16927322907083717</v>
      </c>
      <c r="J17" s="46">
        <f t="shared" si="2"/>
        <v>4.132529330798982E-2</v>
      </c>
    </row>
    <row r="18" spans="1:10" ht="15.75">
      <c r="A18" s="21">
        <v>15</v>
      </c>
      <c r="B18" s="23" t="s">
        <v>34</v>
      </c>
      <c r="C18" s="22" t="s">
        <v>35</v>
      </c>
      <c r="D18" s="64">
        <v>895</v>
      </c>
      <c r="E18" s="39">
        <v>980</v>
      </c>
      <c r="F18" s="39">
        <v>2180</v>
      </c>
      <c r="G18" s="40">
        <v>2095</v>
      </c>
      <c r="H18" s="41">
        <f t="shared" si="0"/>
        <v>-3.8990825688073397E-2</v>
      </c>
      <c r="I18" s="41">
        <f t="shared" si="1"/>
        <v>1.1377551020408163</v>
      </c>
      <c r="J18" s="42">
        <f t="shared" si="2"/>
        <v>1.3407821229050279</v>
      </c>
    </row>
    <row r="19" spans="1:10" ht="15.75">
      <c r="A19" s="18">
        <v>16</v>
      </c>
      <c r="B19" s="19" t="s">
        <v>36</v>
      </c>
      <c r="C19" s="20" t="s">
        <v>37</v>
      </c>
      <c r="D19" s="65">
        <v>480</v>
      </c>
      <c r="E19" s="43"/>
      <c r="F19" s="43"/>
      <c r="G19" s="44"/>
      <c r="H19" s="45"/>
      <c r="I19" s="45"/>
      <c r="J19" s="46"/>
    </row>
    <row r="20" spans="1:10" ht="15.75">
      <c r="A20" s="21">
        <v>17</v>
      </c>
      <c r="B20" s="23" t="s">
        <v>38</v>
      </c>
      <c r="C20" s="22" t="s">
        <v>39</v>
      </c>
      <c r="D20" s="64">
        <v>540</v>
      </c>
      <c r="E20" s="39">
        <v>480</v>
      </c>
      <c r="F20" s="39"/>
      <c r="G20" s="40">
        <v>695</v>
      </c>
      <c r="H20" s="41"/>
      <c r="I20" s="41">
        <f t="shared" si="1"/>
        <v>0.44791666666666669</v>
      </c>
      <c r="J20" s="42">
        <f t="shared" si="2"/>
        <v>0.28703703703703703</v>
      </c>
    </row>
    <row r="21" spans="1:10" ht="15.75">
      <c r="A21" s="18">
        <v>18</v>
      </c>
      <c r="B21" s="19" t="s">
        <v>40</v>
      </c>
      <c r="C21" s="31" t="s">
        <v>41</v>
      </c>
      <c r="D21" s="65">
        <v>840</v>
      </c>
      <c r="E21" s="43"/>
      <c r="F21" s="43">
        <v>990</v>
      </c>
      <c r="G21" s="44"/>
      <c r="H21" s="45"/>
      <c r="I21" s="45"/>
      <c r="J21" s="46"/>
    </row>
    <row r="22" spans="1:10" ht="15.75">
      <c r="A22" s="21">
        <v>19</v>
      </c>
      <c r="B22" s="23" t="s">
        <v>42</v>
      </c>
      <c r="C22" s="22" t="s">
        <v>43</v>
      </c>
      <c r="D22" s="64">
        <v>476</v>
      </c>
      <c r="E22" s="39">
        <v>480</v>
      </c>
      <c r="F22" s="39">
        <v>660</v>
      </c>
      <c r="G22" s="40">
        <v>635</v>
      </c>
      <c r="H22" s="41">
        <f t="shared" si="0"/>
        <v>-3.787878787878788E-2</v>
      </c>
      <c r="I22" s="41">
        <f t="shared" si="1"/>
        <v>0.32291666666666669</v>
      </c>
      <c r="J22" s="42">
        <f t="shared" si="2"/>
        <v>0.33403361344537813</v>
      </c>
    </row>
    <row r="23" spans="1:10" ht="15.75">
      <c r="A23" s="18">
        <v>20</v>
      </c>
      <c r="B23" s="19" t="s">
        <v>44</v>
      </c>
      <c r="C23" s="20" t="s">
        <v>45</v>
      </c>
      <c r="D23" s="66">
        <v>960</v>
      </c>
      <c r="E23" s="43"/>
      <c r="F23" s="43">
        <v>865</v>
      </c>
      <c r="G23" s="44">
        <v>825</v>
      </c>
      <c r="H23" s="45">
        <f t="shared" si="0"/>
        <v>-4.6242774566473986E-2</v>
      </c>
      <c r="I23" s="45"/>
      <c r="J23" s="46">
        <f t="shared" si="2"/>
        <v>-0.140625</v>
      </c>
    </row>
    <row r="24" spans="1:10" ht="15.75">
      <c r="A24" s="21">
        <v>21</v>
      </c>
      <c r="B24" s="23" t="s">
        <v>46</v>
      </c>
      <c r="C24" s="22" t="s">
        <v>47</v>
      </c>
      <c r="D24" s="64">
        <v>620</v>
      </c>
      <c r="E24" s="39"/>
      <c r="F24" s="39">
        <v>700</v>
      </c>
      <c r="G24" s="40">
        <v>670</v>
      </c>
      <c r="H24" s="41">
        <f t="shared" si="0"/>
        <v>-4.2857142857142858E-2</v>
      </c>
      <c r="I24" s="41"/>
      <c r="J24" s="42"/>
    </row>
    <row r="25" spans="1:10" ht="15.75">
      <c r="A25" s="18">
        <v>22</v>
      </c>
      <c r="B25" s="19" t="s">
        <v>48</v>
      </c>
      <c r="C25" s="20" t="s">
        <v>49</v>
      </c>
      <c r="D25" s="65">
        <v>1300</v>
      </c>
      <c r="E25" s="43"/>
      <c r="F25" s="43">
        <v>1295</v>
      </c>
      <c r="G25" s="44">
        <v>1191.67</v>
      </c>
      <c r="H25" s="45">
        <f t="shared" si="0"/>
        <v>-7.9791505791505735E-2</v>
      </c>
      <c r="I25" s="45"/>
      <c r="J25" s="46">
        <f t="shared" si="2"/>
        <v>-8.3330769230769181E-2</v>
      </c>
    </row>
    <row r="26" spans="1:10" ht="15.75">
      <c r="A26" s="21">
        <v>23</v>
      </c>
      <c r="B26" s="23" t="s">
        <v>50</v>
      </c>
      <c r="C26" s="22" t="s">
        <v>51</v>
      </c>
      <c r="D26" s="64">
        <v>880</v>
      </c>
      <c r="E26" s="39">
        <v>800</v>
      </c>
      <c r="F26" s="39">
        <v>1290</v>
      </c>
      <c r="G26" s="40">
        <v>1103.75</v>
      </c>
      <c r="H26" s="41">
        <f t="shared" si="0"/>
        <v>-0.14437984496124032</v>
      </c>
      <c r="I26" s="41">
        <f t="shared" si="1"/>
        <v>0.37968750000000001</v>
      </c>
      <c r="J26" s="42">
        <f t="shared" si="2"/>
        <v>0.25426136363636365</v>
      </c>
    </row>
    <row r="27" spans="1:10" ht="15.75">
      <c r="A27" s="18">
        <v>24</v>
      </c>
      <c r="B27" s="19" t="s">
        <v>52</v>
      </c>
      <c r="C27" s="20" t="s">
        <v>53</v>
      </c>
      <c r="D27" s="65">
        <v>438</v>
      </c>
      <c r="E27" s="43">
        <v>392</v>
      </c>
      <c r="F27" s="43">
        <v>610</v>
      </c>
      <c r="G27" s="44">
        <v>591.66999999999996</v>
      </c>
      <c r="H27" s="45">
        <f t="shared" si="0"/>
        <v>-3.0049180327868921E-2</v>
      </c>
      <c r="I27" s="45">
        <f t="shared" si="1"/>
        <v>0.50936224489795912</v>
      </c>
      <c r="J27" s="46">
        <f t="shared" si="2"/>
        <v>0.35084474885844741</v>
      </c>
    </row>
    <row r="28" spans="1:10" ht="15.75">
      <c r="A28" s="21">
        <v>25</v>
      </c>
      <c r="B28" s="23" t="s">
        <v>54</v>
      </c>
      <c r="C28" s="22" t="s">
        <v>55</v>
      </c>
      <c r="D28" s="64">
        <v>760</v>
      </c>
      <c r="E28" s="39"/>
      <c r="F28" s="39">
        <v>650</v>
      </c>
      <c r="G28" s="40">
        <v>690</v>
      </c>
      <c r="H28" s="41">
        <f t="shared" si="0"/>
        <v>6.1538461538461542E-2</v>
      </c>
      <c r="I28" s="41"/>
      <c r="J28" s="42">
        <f t="shared" si="2"/>
        <v>-9.2105263157894732E-2</v>
      </c>
    </row>
    <row r="29" spans="1:10" ht="15.75">
      <c r="A29" s="18">
        <v>26</v>
      </c>
      <c r="B29" s="19" t="s">
        <v>56</v>
      </c>
      <c r="C29" s="20" t="s">
        <v>57</v>
      </c>
      <c r="D29" s="65">
        <v>706.67</v>
      </c>
      <c r="E29" s="43">
        <v>600</v>
      </c>
      <c r="F29" s="43">
        <v>740</v>
      </c>
      <c r="G29" s="44">
        <v>767</v>
      </c>
      <c r="H29" s="45">
        <f t="shared" si="0"/>
        <v>3.6486486486486489E-2</v>
      </c>
      <c r="I29" s="45">
        <f t="shared" si="1"/>
        <v>0.27833333333333332</v>
      </c>
      <c r="J29" s="46">
        <f t="shared" si="2"/>
        <v>8.5372238810194359E-2</v>
      </c>
    </row>
    <row r="30" spans="1:10" ht="15.75">
      <c r="A30" s="21">
        <v>27</v>
      </c>
      <c r="B30" s="23" t="s">
        <v>58</v>
      </c>
      <c r="C30" s="22" t="s">
        <v>59</v>
      </c>
      <c r="D30" s="64">
        <v>217</v>
      </c>
      <c r="E30" s="39">
        <v>150</v>
      </c>
      <c r="F30" s="39">
        <v>220</v>
      </c>
      <c r="G30" s="40">
        <v>240</v>
      </c>
      <c r="H30" s="41">
        <f t="shared" si="0"/>
        <v>9.0909090909090912E-2</v>
      </c>
      <c r="I30" s="41">
        <f t="shared" si="1"/>
        <v>0.6</v>
      </c>
      <c r="J30" s="42">
        <f t="shared" si="2"/>
        <v>0.10599078341013825</v>
      </c>
    </row>
    <row r="31" spans="1:10" ht="15.75">
      <c r="A31" s="18">
        <v>28</v>
      </c>
      <c r="B31" s="19" t="s">
        <v>60</v>
      </c>
      <c r="C31" s="20" t="s">
        <v>61</v>
      </c>
      <c r="D31" s="65">
        <v>960</v>
      </c>
      <c r="E31" s="43">
        <v>960</v>
      </c>
      <c r="F31" s="43">
        <v>1315</v>
      </c>
      <c r="G31" s="44">
        <v>1288.75</v>
      </c>
      <c r="H31" s="45">
        <f t="shared" si="0"/>
        <v>-1.9961977186311788E-2</v>
      </c>
      <c r="I31" s="45">
        <f t="shared" si="1"/>
        <v>0.34244791666666669</v>
      </c>
      <c r="J31" s="46">
        <f t="shared" si="2"/>
        <v>0.34244791666666669</v>
      </c>
    </row>
    <row r="32" spans="1:10" ht="15.75">
      <c r="A32" s="21">
        <v>29</v>
      </c>
      <c r="B32" s="23" t="s">
        <v>62</v>
      </c>
      <c r="C32" s="22" t="s">
        <v>88</v>
      </c>
      <c r="D32" s="64">
        <v>1300</v>
      </c>
      <c r="E32" s="39"/>
      <c r="F32" s="39"/>
      <c r="G32" s="40">
        <v>1768.33</v>
      </c>
      <c r="H32" s="41"/>
      <c r="I32" s="41"/>
      <c r="J32" s="42">
        <f t="shared" si="2"/>
        <v>0.36025384615384609</v>
      </c>
    </row>
    <row r="33" spans="1:10" ht="16.5" thickBot="1">
      <c r="A33" s="32">
        <v>30</v>
      </c>
      <c r="B33" s="33" t="s">
        <v>63</v>
      </c>
      <c r="C33" s="34" t="s">
        <v>64</v>
      </c>
      <c r="D33" s="67">
        <v>465</v>
      </c>
      <c r="E33" s="43"/>
      <c r="F33" s="43">
        <v>600</v>
      </c>
      <c r="G33" s="44">
        <v>695</v>
      </c>
      <c r="H33" s="45">
        <f t="shared" si="0"/>
        <v>0.15833333333333333</v>
      </c>
      <c r="I33" s="45"/>
      <c r="J33" s="46">
        <f t="shared" si="2"/>
        <v>0.4946236559139785</v>
      </c>
    </row>
    <row r="34" spans="1:10">
      <c r="A34" s="24" t="s">
        <v>91</v>
      </c>
      <c r="B34" s="24"/>
      <c r="C34" s="24"/>
      <c r="D34" s="24"/>
      <c r="E34" s="24"/>
      <c r="F34" s="24"/>
      <c r="G34" s="24"/>
      <c r="H34" s="24"/>
      <c r="I34" s="24"/>
      <c r="J34" s="24"/>
    </row>
    <row r="35" spans="1:10">
      <c r="A35" s="24" t="s">
        <v>65</v>
      </c>
      <c r="B35" s="24"/>
      <c r="C35" s="24"/>
      <c r="D35" s="24"/>
      <c r="E35" s="37">
        <v>440</v>
      </c>
      <c r="F35" s="24"/>
      <c r="G35" s="24"/>
      <c r="H35" s="24"/>
      <c r="I35" s="24"/>
      <c r="J35" s="24"/>
    </row>
    <row r="36" spans="1:10">
      <c r="A36" t="s">
        <v>92</v>
      </c>
    </row>
    <row r="37" spans="1:10" ht="17.25">
      <c r="A37" s="63"/>
    </row>
  </sheetData>
  <mergeCells count="5">
    <mergeCell ref="A1:J1"/>
    <mergeCell ref="A2:C2"/>
    <mergeCell ref="F2:G2"/>
    <mergeCell ref="H2:J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2021-12-14T18:33:21Z</cp:lastPrinted>
  <dcterms:created xsi:type="dcterms:W3CDTF">2021-06-15T08:30:18Z</dcterms:created>
  <dcterms:modified xsi:type="dcterms:W3CDTF">2022-01-05T19:48:20Z</dcterms:modified>
</cp:coreProperties>
</file>