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/>
  </bookViews>
  <sheets>
    <sheet name="Wholesale" sheetId="2" r:id="rId1"/>
    <sheet name="Retail" sheetId="30" r:id="rId2"/>
  </sheets>
  <calcPr calcId="144525"/>
  <fileRecoveryPr repairLoad="1"/>
</workbook>
</file>

<file path=xl/calcChain.xml><?xml version="1.0" encoding="utf-8"?>
<calcChain xmlns="http://schemas.openxmlformats.org/spreadsheetml/2006/main">
  <c r="H33" i="30" l="1"/>
  <c r="J31" i="30"/>
  <c r="J30" i="30"/>
  <c r="I30" i="30"/>
  <c r="H30" i="30"/>
  <c r="H29" i="30"/>
  <c r="I28" i="30"/>
  <c r="J28" i="30"/>
  <c r="H27" i="30"/>
  <c r="J27" i="30"/>
  <c r="J26" i="30"/>
  <c r="J25" i="30"/>
  <c r="H25" i="30"/>
  <c r="H24" i="30"/>
  <c r="J24" i="30"/>
  <c r="J23" i="30"/>
  <c r="J22" i="30"/>
  <c r="I22" i="30"/>
  <c r="H22" i="30"/>
  <c r="H21" i="30"/>
  <c r="H20" i="30"/>
  <c r="H19" i="30"/>
  <c r="H18" i="30"/>
  <c r="H17" i="30"/>
  <c r="I16" i="30"/>
  <c r="H16" i="30"/>
  <c r="J15" i="30"/>
  <c r="J13" i="30"/>
  <c r="H13" i="30"/>
  <c r="I12" i="30"/>
  <c r="J12" i="30"/>
  <c r="H11" i="30"/>
  <c r="J11" i="30"/>
  <c r="H10" i="30"/>
  <c r="J10" i="30"/>
  <c r="H9" i="30"/>
  <c r="J9" i="30"/>
  <c r="H8" i="30"/>
  <c r="J8" i="30"/>
  <c r="H7" i="30"/>
  <c r="J7" i="30"/>
  <c r="J6" i="30"/>
  <c r="I5" i="30"/>
  <c r="I4" i="30"/>
  <c r="J4" i="30" l="1"/>
  <c r="J5" i="30"/>
  <c r="H12" i="30"/>
  <c r="I17" i="30"/>
  <c r="I18" i="30"/>
  <c r="I19" i="30"/>
  <c r="I20" i="30"/>
  <c r="J21" i="30"/>
  <c r="J29" i="30"/>
  <c r="J17" i="30"/>
  <c r="J18" i="30"/>
  <c r="J19" i="30"/>
  <c r="J20" i="30"/>
  <c r="H26" i="30"/>
  <c r="I27" i="30"/>
  <c r="H31" i="30"/>
  <c r="H4" i="30"/>
  <c r="H5" i="30"/>
  <c r="H6" i="30"/>
  <c r="I7" i="30"/>
  <c r="I8" i="30"/>
  <c r="I9" i="30"/>
  <c r="I10" i="30"/>
  <c r="J35" i="2" l="1"/>
  <c r="J26" i="2"/>
  <c r="I22" i="2"/>
  <c r="H7" i="2" l="1"/>
  <c r="H15" i="2"/>
  <c r="H16" i="2"/>
  <c r="I34" i="2"/>
  <c r="I20" i="2"/>
  <c r="I15" i="2" l="1"/>
  <c r="I16" i="2"/>
  <c r="I17" i="2"/>
  <c r="I9" i="2"/>
  <c r="I10" i="2"/>
  <c r="J34" i="2" l="1"/>
  <c r="I4" i="2" l="1"/>
  <c r="I24" i="2" l="1"/>
  <c r="J24" i="2"/>
  <c r="J17" i="2"/>
  <c r="J16" i="2"/>
  <c r="J15" i="2"/>
  <c r="H6" i="2"/>
  <c r="J8" i="2" l="1"/>
  <c r="I33" i="2" l="1"/>
  <c r="I28" i="2"/>
  <c r="I26" i="2"/>
  <c r="I23" i="2"/>
  <c r="I21" i="2"/>
  <c r="H20" i="2"/>
  <c r="J20" i="2" l="1"/>
  <c r="J33" i="2" l="1"/>
  <c r="I19" i="2"/>
  <c r="H5" i="2" l="1"/>
  <c r="H8" i="2"/>
  <c r="H9" i="2"/>
  <c r="H10" i="2"/>
  <c r="H11" i="2"/>
  <c r="H13" i="2"/>
  <c r="H14" i="2"/>
  <c r="H17" i="2"/>
  <c r="H18" i="2"/>
  <c r="H19" i="2"/>
  <c r="H21" i="2"/>
  <c r="H22" i="2"/>
  <c r="H23" i="2"/>
  <c r="H24" i="2"/>
  <c r="H25" i="2"/>
  <c r="H26" i="2"/>
  <c r="H27" i="2"/>
  <c r="H28" i="2"/>
  <c r="H29" i="2"/>
  <c r="H30" i="2"/>
  <c r="H32" i="2"/>
  <c r="H33" i="2"/>
  <c r="H34" i="2"/>
  <c r="H4" i="2"/>
  <c r="I5" i="2" l="1"/>
  <c r="I8" i="2"/>
  <c r="I11" i="2"/>
  <c r="I13" i="2"/>
  <c r="I14" i="2"/>
  <c r="I18" i="2"/>
  <c r="I25" i="2"/>
  <c r="I30" i="2"/>
  <c r="I32" i="2"/>
  <c r="J28" i="2" l="1"/>
  <c r="J30" i="2"/>
  <c r="J32" i="2"/>
  <c r="J9" i="2" l="1"/>
  <c r="J10" i="2"/>
  <c r="J11" i="2"/>
  <c r="J13" i="2"/>
  <c r="J14" i="2"/>
  <c r="J18" i="2"/>
  <c r="J19" i="2"/>
  <c r="J21" i="2"/>
  <c r="J22" i="2"/>
  <c r="J23" i="2"/>
  <c r="J25" i="2"/>
  <c r="J5" i="2"/>
  <c r="J4" i="2"/>
</calcChain>
</file>

<file path=xl/sharedStrings.xml><?xml version="1.0" encoding="utf-8"?>
<sst xmlns="http://schemas.openxmlformats.org/spreadsheetml/2006/main" count="149" uniqueCount="98">
  <si>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</si>
  <si>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</si>
  <si>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</si>
  <si>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</si>
  <si>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</si>
  <si>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</si>
  <si>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</si>
  <si>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</si>
  <si>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</si>
  <si>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</si>
  <si>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</si>
  <si>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</si>
  <si>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</si>
  <si>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</si>
  <si>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</si>
  <si>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</si>
  <si>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</si>
  <si>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</si>
  <si>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</si>
  <si>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</si>
  <si>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</si>
  <si>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</si>
  <si>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</si>
  <si>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</si>
  <si>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</si>
  <si>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</si>
  <si>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</si>
  <si>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</si>
  <si>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</si>
  <si>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</si>
  <si>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</si>
  <si>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</si>
  <si>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</si>
  <si>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</si>
  <si>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</si>
  <si>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</si>
  <si>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</si>
  <si>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</si>
  <si>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</si>
  <si>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</si>
  <si>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</si>
  <si>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</si>
  <si>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</si>
  <si>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</si>
  <si>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</si>
  <si>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</si>
  <si>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</si>
  <si>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</si>
  <si>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</si>
  <si>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</si>
  <si>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</si>
  <si>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</si>
  <si>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</si>
  <si>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</si>
  <si>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</si>
  <si>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</si>
  <si>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</si>
  <si>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</si>
  <si>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</si>
  <si>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</si>
  <si>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</si>
  <si>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</si>
  <si>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</si>
  <si>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</si>
  <si>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</si>
  <si>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>Maharagama and Dematagoda fish markets.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</si>
  <si>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</si>
  <si>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</si>
  <si>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</si>
  <si>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</si>
  <si>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</si>
  <si>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</si>
  <si>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</si>
  <si>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</si>
  <si>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</si>
  <si>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</si>
  <si>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</si>
  <si>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</si>
  <si>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</si>
  <si>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</si>
  <si>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</si>
  <si>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</si>
  <si>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</si>
  <si>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</si>
  <si>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</si>
  <si>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</si>
  <si>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</si>
  <si>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</si>
  <si>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</si>
  <si>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</si>
  <si>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</si>
  <si>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</si>
  <si>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1st  week of Feb.</t>
  </si>
  <si>
    <t>February 1st week average</t>
  </si>
  <si>
    <t>% Change 2nd week of Feb. 2022, compared to:</t>
  </si>
  <si>
    <t>2nd  week of Feb.</t>
  </si>
  <si>
    <r>
      <t>% Change  2nd</t>
    </r>
    <r>
      <rPr>
        <b/>
        <sz val="10.5"/>
        <color indexed="8"/>
        <rFont val="Calisto MT"/>
        <family val="1"/>
      </rPr>
      <t xml:space="preserve"> week of February 2022, compared to:</t>
    </r>
  </si>
  <si>
    <t>February 2nd week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</si>
</sst>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1"/>
      <color theme="0"/>
      <name val="Calisto MT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91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9" fontId="0" fillId="0" borderId="0" xfId="1" applyFont="1" applyBorder="1" applyAlignment="1"/>
    <xf numFmtId="0" fontId="5" fillId="4" borderId="3" xfId="0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7" fillId="4" borderId="3" xfId="0" applyFont="1" applyFill="1" applyBorder="1" applyAlignment="1">
      <alignment wrapText="1"/>
    </xf>
    <xf numFmtId="0" fontId="7" fillId="4" borderId="3" xfId="0" applyFont="1" applyFill="1" applyBorder="1" applyAlignment="1"/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9" fillId="0" borderId="0" xfId="0" applyFont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2" fontId="0" fillId="0" borderId="3" xfId="0" applyNumberFormat="1" applyFont="1" applyBorder="1" applyAlignment="1">
      <alignment horizontal="right" vertical="center"/>
    </xf>
    <xf numFmtId="0" fontId="23" fillId="0" borderId="0" xfId="0" applyFont="1"/>
    <xf numFmtId="9" fontId="0" fillId="2" borderId="3" xfId="1" applyFont="1" applyFill="1" applyBorder="1" applyAlignment="1"/>
    <xf numFmtId="2" fontId="26" fillId="2" borderId="3" xfId="0" applyNumberFormat="1" applyFont="1" applyFill="1" applyBorder="1"/>
    <xf numFmtId="2" fontId="27" fillId="2" borderId="3" xfId="0" applyNumberFormat="1" applyFont="1" applyFill="1" applyBorder="1"/>
    <xf numFmtId="9" fontId="24" fillId="2" borderId="3" xfId="1" applyFont="1" applyFill="1" applyBorder="1" applyAlignment="1"/>
    <xf numFmtId="9" fontId="26" fillId="2" borderId="3" xfId="1" applyFont="1" applyFill="1" applyBorder="1"/>
    <xf numFmtId="2" fontId="26" fillId="6" borderId="3" xfId="0" applyNumberFormat="1" applyFont="1" applyFill="1" applyBorder="1"/>
    <xf numFmtId="2" fontId="27" fillId="6" borderId="3" xfId="0" applyNumberFormat="1" applyFont="1" applyFill="1" applyBorder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2" fontId="0" fillId="0" borderId="3" xfId="0" applyNumberFormat="1" applyFont="1" applyBorder="1" applyAlignment="1">
      <alignment horizontal="right"/>
    </xf>
    <xf numFmtId="9" fontId="0" fillId="8" borderId="3" xfId="1" applyFont="1" applyFill="1" applyBorder="1" applyAlignment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ill="1" applyBorder="1" applyAlignment="1"/>
    <xf numFmtId="2" fontId="0" fillId="8" borderId="3" xfId="0" applyNumberFormat="1" applyFont="1" applyFill="1" applyBorder="1"/>
    <xf numFmtId="2" fontId="25" fillId="8" borderId="3" xfId="2" applyNumberFormat="1" applyFont="1" applyFill="1" applyBorder="1" applyAlignment="1"/>
    <xf numFmtId="2" fontId="0" fillId="8" borderId="3" xfId="0" applyNumberFormat="1" applyFont="1" applyFill="1" applyBorder="1" applyAlignment="1"/>
    <xf numFmtId="2" fontId="0" fillId="8" borderId="3" xfId="0" applyNumberFormat="1" applyFont="1" applyFill="1" applyBorder="1" applyAlignment="1">
      <alignment vertical="center"/>
    </xf>
    <xf numFmtId="2" fontId="0" fillId="8" borderId="3" xfId="0" applyNumberFormat="1" applyFont="1" applyFill="1" applyBorder="1" applyAlignment="1">
      <alignment horizontal="right" vertical="center"/>
    </xf>
    <xf numFmtId="0" fontId="9" fillId="8" borderId="3" xfId="0" applyFont="1" applyFill="1" applyBorder="1" applyAlignment="1"/>
    <xf numFmtId="2" fontId="6" fillId="8" borderId="3" xfId="2" applyNumberFormat="1" applyFont="1" applyFill="1" applyBorder="1" applyAlignment="1"/>
    <xf numFmtId="2" fontId="0" fillId="8" borderId="3" xfId="0" applyNumberFormat="1" applyFont="1" applyFill="1" applyBorder="1" applyAlignment="1">
      <alignment horizontal="right"/>
    </xf>
    <xf numFmtId="0" fontId="28" fillId="0" borderId="0" xfId="0" applyFont="1"/>
    <xf numFmtId="2" fontId="26" fillId="0" borderId="3" xfId="0" applyNumberFormat="1" applyFont="1" applyBorder="1" applyAlignment="1">
      <alignment horizontal="right"/>
    </xf>
    <xf numFmtId="2" fontId="26" fillId="6" borderId="3" xfId="0" applyNumberFormat="1" applyFont="1" applyFill="1" applyBorder="1" applyAlignment="1">
      <alignment horizontal="right"/>
    </xf>
    <xf numFmtId="2" fontId="26" fillId="6" borderId="3" xfId="0" applyNumberFormat="1" applyFont="1" applyFill="1" applyBorder="1" applyAlignment="1">
      <alignment horizontal="right" vertical="center"/>
    </xf>
    <xf numFmtId="2" fontId="26" fillId="6" borderId="5" xfId="0" applyNumberFormat="1" applyFont="1" applyFill="1" applyBorder="1" applyAlignment="1">
      <alignment horizontal="right"/>
    </xf>
    <xf numFmtId="0" fontId="4" fillId="4" borderId="3" xfId="0" applyFont="1" applyFill="1" applyBorder="1" applyAlignment="1">
      <alignment horizontal="center" vertical="center"/>
    </xf>
    <xf numFmtId="0" fontId="0" fillId="2" borderId="0" xfId="0" applyFill="1"/>
    <xf numFmtId="9" fontId="1" fillId="2" borderId="3" xfId="1" applyFont="1" applyFill="1" applyBorder="1" applyAlignment="1"/>
    <xf numFmtId="9" fontId="26" fillId="2" borderId="0" xfId="1" applyFont="1" applyFill="1" applyBorder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4" fillId="7" borderId="16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  <xf numFmtId="9" fontId="24" fillId="6" borderId="3" xfId="1" applyFont="1" applyFill="1" applyBorder="1" applyAlignment="1"/>
    <xf numFmtId="9" fontId="26" fillId="6" borderId="3" xfId="1" applyFont="1" applyFill="1" applyBorder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zoomScale="98" zoomScaleNormal="98" workbookViewId="0">
      <selection activeCell="G35" sqref="G35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1.28515625" style="1" customWidth="1"/>
    <col min="5" max="5" width="10" style="1" customWidth="1"/>
    <col min="6" max="6" width="10.140625" style="1" customWidth="1"/>
    <col min="7" max="7" width="10" style="1" customWidth="1"/>
    <col min="8" max="8" width="7.42578125" style="1" customWidth="1"/>
    <col min="9" max="9" width="8.5703125" style="1" customWidth="1"/>
    <col min="10" max="10" width="7.28515625" style="1" customWidth="1"/>
    <col min="11" max="16384" width="9.140625" style="1"/>
  </cols>
  <sheetData>
    <row r="1" spans="1:11" ht="16.5">
      <c r="A1" s="69" t="s">
        <v>66</v>
      </c>
      <c r="B1" s="70"/>
      <c r="C1" s="70"/>
      <c r="D1" s="70"/>
      <c r="E1" s="70"/>
      <c r="F1" s="70"/>
      <c r="G1" s="70"/>
      <c r="H1" s="71"/>
      <c r="I1" s="71"/>
    </row>
    <row r="2" spans="1:11" ht="29.25" customHeight="1">
      <c r="A2" s="72" t="s">
        <v>1</v>
      </c>
      <c r="B2" s="72"/>
      <c r="C2" s="72"/>
      <c r="D2" s="13">
        <v>2020</v>
      </c>
      <c r="E2" s="65">
        <v>2021</v>
      </c>
      <c r="F2" s="75">
        <v>2022</v>
      </c>
      <c r="G2" s="76"/>
      <c r="H2" s="73" t="s">
        <v>94</v>
      </c>
      <c r="I2" s="73"/>
      <c r="J2" s="73"/>
      <c r="K2" s="1" t="s">
        <v>67</v>
      </c>
    </row>
    <row r="3" spans="1:11" ht="39" customHeight="1">
      <c r="A3" s="74" t="s">
        <v>2</v>
      </c>
      <c r="B3" s="74"/>
      <c r="C3" s="14" t="s">
        <v>3</v>
      </c>
      <c r="D3" s="15"/>
      <c r="E3" s="15"/>
      <c r="F3" s="15" t="s">
        <v>92</v>
      </c>
      <c r="G3" s="15" t="s">
        <v>95</v>
      </c>
      <c r="H3" s="13" t="s">
        <v>4</v>
      </c>
      <c r="I3" s="13" t="s">
        <v>5</v>
      </c>
      <c r="J3" s="16">
        <v>2020</v>
      </c>
    </row>
    <row r="4" spans="1:11" ht="15.75">
      <c r="A4" s="2">
        <v>1</v>
      </c>
      <c r="B4" s="3" t="s">
        <v>6</v>
      </c>
      <c r="C4" s="4" t="s">
        <v>68</v>
      </c>
      <c r="D4" s="44">
        <v>1275</v>
      </c>
      <c r="E4" s="24">
        <v>983.33</v>
      </c>
      <c r="F4" s="34">
        <v>1200</v>
      </c>
      <c r="G4" s="34">
        <v>1100</v>
      </c>
      <c r="H4" s="5">
        <f>+(G4-F4)/F4</f>
        <v>-8.3333333333333329E-2</v>
      </c>
      <c r="I4" s="37">
        <f t="shared" ref="I4:I34" si="0">+((G4-E4)/E4)</f>
        <v>0.11864785982325358</v>
      </c>
      <c r="J4" s="5">
        <f>+(G4-D4)/D4</f>
        <v>-0.13725490196078433</v>
      </c>
    </row>
    <row r="5" spans="1:11" ht="15.75">
      <c r="A5" s="48">
        <v>2</v>
      </c>
      <c r="B5" s="49" t="s">
        <v>8</v>
      </c>
      <c r="C5" s="50" t="s">
        <v>9</v>
      </c>
      <c r="D5" s="51">
        <v>550</v>
      </c>
      <c r="E5" s="52">
        <v>606.25</v>
      </c>
      <c r="F5" s="51">
        <v>750</v>
      </c>
      <c r="G5" s="51">
        <v>770.83</v>
      </c>
      <c r="H5" s="47">
        <f t="shared" ref="H5:H34" si="1">+(G5-F5)/F5</f>
        <v>2.7773333333333389E-2</v>
      </c>
      <c r="I5" s="47">
        <f t="shared" si="0"/>
        <v>0.27147216494845366</v>
      </c>
      <c r="J5" s="47">
        <f>+(G5-D5)/D5</f>
        <v>0.40150909090909098</v>
      </c>
    </row>
    <row r="6" spans="1:11" ht="15.75">
      <c r="A6" s="2">
        <v>3</v>
      </c>
      <c r="B6" s="3" t="s">
        <v>10</v>
      </c>
      <c r="C6" s="4" t="s">
        <v>69</v>
      </c>
      <c r="D6" s="45"/>
      <c r="E6" s="24"/>
      <c r="F6" s="34">
        <v>737.5</v>
      </c>
      <c r="G6" s="34">
        <v>700</v>
      </c>
      <c r="H6" s="37">
        <f t="shared" si="1"/>
        <v>-5.0847457627118647E-2</v>
      </c>
      <c r="I6" s="37"/>
      <c r="J6" s="37"/>
      <c r="K6" s="1" t="s">
        <v>67</v>
      </c>
    </row>
    <row r="7" spans="1:11" ht="15.75">
      <c r="A7" s="48">
        <v>4</v>
      </c>
      <c r="B7" s="49" t="s">
        <v>70</v>
      </c>
      <c r="C7" s="50" t="s">
        <v>71</v>
      </c>
      <c r="D7" s="53"/>
      <c r="E7" s="54"/>
      <c r="F7" s="51">
        <v>550</v>
      </c>
      <c r="G7" s="51">
        <v>400</v>
      </c>
      <c r="H7" s="47">
        <f t="shared" si="1"/>
        <v>-0.27272727272727271</v>
      </c>
      <c r="I7" s="47"/>
      <c r="J7" s="47"/>
    </row>
    <row r="8" spans="1:11" ht="15.75">
      <c r="A8" s="2">
        <v>5</v>
      </c>
      <c r="B8" s="6" t="s">
        <v>12</v>
      </c>
      <c r="C8" s="7" t="s">
        <v>13</v>
      </c>
      <c r="D8" s="46">
        <v>670.83333333333337</v>
      </c>
      <c r="E8" s="24">
        <v>730</v>
      </c>
      <c r="F8" s="34">
        <v>1075</v>
      </c>
      <c r="G8" s="34">
        <v>1091.6400000000001</v>
      </c>
      <c r="H8" s="5">
        <f t="shared" si="1"/>
        <v>1.5479069767441954E-2</v>
      </c>
      <c r="I8" s="5">
        <f t="shared" si="0"/>
        <v>0.49539726027397274</v>
      </c>
      <c r="J8" s="37">
        <f t="shared" ref="J8:J17" si="2">+(G8-D8)/D8</f>
        <v>0.62728944099378892</v>
      </c>
    </row>
    <row r="9" spans="1:11" ht="15.75">
      <c r="A9" s="48">
        <v>6</v>
      </c>
      <c r="B9" s="49" t="s">
        <v>14</v>
      </c>
      <c r="C9" s="50" t="s">
        <v>15</v>
      </c>
      <c r="D9" s="52">
        <v>273</v>
      </c>
      <c r="E9" s="52">
        <v>368.33</v>
      </c>
      <c r="F9" s="51">
        <v>466.43</v>
      </c>
      <c r="G9" s="51">
        <v>445</v>
      </c>
      <c r="H9" s="47">
        <f t="shared" si="1"/>
        <v>-4.5944729112621416E-2</v>
      </c>
      <c r="I9" s="47">
        <f t="shared" si="0"/>
        <v>0.2081557299161079</v>
      </c>
      <c r="J9" s="47">
        <f t="shared" si="2"/>
        <v>0.63003663003663002</v>
      </c>
    </row>
    <row r="10" spans="1:11" ht="15.75">
      <c r="A10" s="2">
        <v>7</v>
      </c>
      <c r="B10" s="8" t="s">
        <v>16</v>
      </c>
      <c r="C10" s="4" t="s">
        <v>17</v>
      </c>
      <c r="D10" s="24">
        <v>452</v>
      </c>
      <c r="E10" s="24">
        <v>558.33000000000004</v>
      </c>
      <c r="F10" s="34">
        <v>762.5</v>
      </c>
      <c r="G10" s="34">
        <v>750</v>
      </c>
      <c r="H10" s="5">
        <f t="shared" si="1"/>
        <v>-1.6393442622950821E-2</v>
      </c>
      <c r="I10" s="5">
        <f t="shared" si="0"/>
        <v>0.34329160174090584</v>
      </c>
      <c r="J10" s="5">
        <f t="shared" si="2"/>
        <v>0.65929203539823011</v>
      </c>
    </row>
    <row r="11" spans="1:11" ht="15.75">
      <c r="A11" s="48">
        <v>8</v>
      </c>
      <c r="B11" s="49" t="s">
        <v>18</v>
      </c>
      <c r="C11" s="50" t="s">
        <v>19</v>
      </c>
      <c r="D11" s="52">
        <v>198.33</v>
      </c>
      <c r="E11" s="52">
        <v>153.57</v>
      </c>
      <c r="F11" s="51">
        <v>237.5</v>
      </c>
      <c r="G11" s="51">
        <v>230</v>
      </c>
      <c r="H11" s="47">
        <f t="shared" si="1"/>
        <v>-3.1578947368421054E-2</v>
      </c>
      <c r="I11" s="47">
        <f t="shared" si="0"/>
        <v>0.49768835058930788</v>
      </c>
      <c r="J11" s="47">
        <f t="shared" si="2"/>
        <v>0.15968335602279021</v>
      </c>
    </row>
    <row r="12" spans="1:11" ht="15.75">
      <c r="A12" s="2">
        <v>9</v>
      </c>
      <c r="B12" s="3" t="s">
        <v>20</v>
      </c>
      <c r="C12" s="4" t="s">
        <v>72</v>
      </c>
      <c r="D12" s="46">
        <v>590</v>
      </c>
      <c r="E12" s="24">
        <v>631.66999999999996</v>
      </c>
      <c r="F12" s="34">
        <v>700</v>
      </c>
      <c r="G12" s="34"/>
      <c r="H12" s="67"/>
      <c r="I12" s="37"/>
      <c r="J12" s="5"/>
    </row>
    <row r="13" spans="1:11" ht="15.75">
      <c r="A13" s="48">
        <v>10</v>
      </c>
      <c r="B13" s="49" t="s">
        <v>22</v>
      </c>
      <c r="C13" s="50" t="s">
        <v>23</v>
      </c>
      <c r="D13" s="52">
        <v>521.25</v>
      </c>
      <c r="E13" s="52">
        <v>472.86</v>
      </c>
      <c r="F13" s="51">
        <v>511</v>
      </c>
      <c r="G13" s="51">
        <v>480.83</v>
      </c>
      <c r="H13" s="47">
        <f t="shared" si="1"/>
        <v>-5.904109589041099E-2</v>
      </c>
      <c r="I13" s="47">
        <f t="shared" si="0"/>
        <v>1.6854883052066089E-2</v>
      </c>
      <c r="J13" s="47">
        <f t="shared" si="2"/>
        <v>-7.7544364508393318E-2</v>
      </c>
    </row>
    <row r="14" spans="1:11" ht="15.75">
      <c r="A14" s="2">
        <v>11</v>
      </c>
      <c r="B14" s="3" t="s">
        <v>24</v>
      </c>
      <c r="C14" s="4" t="s">
        <v>73</v>
      </c>
      <c r="D14" s="24">
        <v>532.5</v>
      </c>
      <c r="E14" s="24">
        <v>410</v>
      </c>
      <c r="F14" s="34">
        <v>458.33</v>
      </c>
      <c r="G14" s="34">
        <v>503.53</v>
      </c>
      <c r="H14" s="5">
        <f t="shared" si="1"/>
        <v>9.8618899046538505E-2</v>
      </c>
      <c r="I14" s="5">
        <f t="shared" si="0"/>
        <v>0.22812195121951212</v>
      </c>
      <c r="J14" s="5">
        <f t="shared" si="2"/>
        <v>-5.4403755868544651E-2</v>
      </c>
    </row>
    <row r="15" spans="1:11" ht="15.75">
      <c r="A15" s="48">
        <v>12</v>
      </c>
      <c r="B15" s="49" t="s">
        <v>26</v>
      </c>
      <c r="C15" s="50" t="s">
        <v>27</v>
      </c>
      <c r="D15" s="55">
        <v>127.5</v>
      </c>
      <c r="E15" s="52">
        <v>146.66999999999999</v>
      </c>
      <c r="F15" s="51">
        <v>200</v>
      </c>
      <c r="G15" s="51">
        <v>160</v>
      </c>
      <c r="H15" s="47">
        <f t="shared" si="1"/>
        <v>-0.2</v>
      </c>
      <c r="I15" s="47">
        <f t="shared" si="0"/>
        <v>9.0884298084134549E-2</v>
      </c>
      <c r="J15" s="47">
        <f t="shared" si="2"/>
        <v>0.25490196078431371</v>
      </c>
    </row>
    <row r="16" spans="1:11" ht="15.75">
      <c r="A16" s="2">
        <v>13</v>
      </c>
      <c r="B16" s="3" t="s">
        <v>28</v>
      </c>
      <c r="C16" s="4" t="s">
        <v>29</v>
      </c>
      <c r="D16" s="35">
        <v>293</v>
      </c>
      <c r="E16" s="24">
        <v>337.5</v>
      </c>
      <c r="F16" s="34">
        <v>357.5</v>
      </c>
      <c r="G16" s="34">
        <v>400</v>
      </c>
      <c r="H16" s="5">
        <f t="shared" si="1"/>
        <v>0.11888111888111888</v>
      </c>
      <c r="I16" s="5">
        <f t="shared" si="0"/>
        <v>0.18518518518518517</v>
      </c>
      <c r="J16" s="5">
        <f t="shared" si="2"/>
        <v>0.3651877133105802</v>
      </c>
    </row>
    <row r="17" spans="1:10" ht="15.75">
      <c r="A17" s="48">
        <v>14</v>
      </c>
      <c r="B17" s="49" t="s">
        <v>30</v>
      </c>
      <c r="C17" s="50" t="s">
        <v>74</v>
      </c>
      <c r="D17" s="56">
        <v>285</v>
      </c>
      <c r="E17" s="52">
        <v>268</v>
      </c>
      <c r="F17" s="51">
        <v>341.67</v>
      </c>
      <c r="G17" s="51">
        <v>275</v>
      </c>
      <c r="H17" s="47">
        <f t="shared" si="1"/>
        <v>-0.19512980361167212</v>
      </c>
      <c r="I17" s="47">
        <f t="shared" si="0"/>
        <v>2.6119402985074626E-2</v>
      </c>
      <c r="J17" s="47">
        <f t="shared" si="2"/>
        <v>-3.5087719298245612E-2</v>
      </c>
    </row>
    <row r="18" spans="1:10" ht="15.75">
      <c r="A18" s="2">
        <v>15</v>
      </c>
      <c r="B18" s="6" t="s">
        <v>32</v>
      </c>
      <c r="C18" s="4" t="s">
        <v>75</v>
      </c>
      <c r="D18" s="24">
        <v>1050</v>
      </c>
      <c r="E18" s="24">
        <v>800</v>
      </c>
      <c r="F18" s="34">
        <v>939.29</v>
      </c>
      <c r="G18" s="34">
        <v>957.14</v>
      </c>
      <c r="H18" s="5">
        <f t="shared" si="1"/>
        <v>1.9003715572400454E-2</v>
      </c>
      <c r="I18" s="5">
        <f t="shared" si="0"/>
        <v>0.19642499999999999</v>
      </c>
      <c r="J18" s="5">
        <f t="shared" ref="J18:J26" si="3">+(G18-D18)/D18</f>
        <v>-8.8438095238095246E-2</v>
      </c>
    </row>
    <row r="19" spans="1:10" ht="15.75">
      <c r="A19" s="48">
        <v>16</v>
      </c>
      <c r="B19" s="49" t="s">
        <v>34</v>
      </c>
      <c r="C19" s="50" t="s">
        <v>35</v>
      </c>
      <c r="D19" s="52">
        <v>776.67</v>
      </c>
      <c r="E19" s="52">
        <v>891.67</v>
      </c>
      <c r="F19" s="51">
        <v>1185</v>
      </c>
      <c r="G19" s="51">
        <v>1135</v>
      </c>
      <c r="H19" s="47">
        <f t="shared" si="1"/>
        <v>-4.2194092827004218E-2</v>
      </c>
      <c r="I19" s="47">
        <f t="shared" si="0"/>
        <v>0.27289243778527938</v>
      </c>
      <c r="J19" s="47">
        <f t="shared" si="3"/>
        <v>0.46136711859605761</v>
      </c>
    </row>
    <row r="20" spans="1:10" ht="15.75">
      <c r="A20" s="2">
        <v>17</v>
      </c>
      <c r="B20" s="6" t="s">
        <v>36</v>
      </c>
      <c r="C20" s="4" t="s">
        <v>76</v>
      </c>
      <c r="D20" s="24">
        <v>415</v>
      </c>
      <c r="E20" s="24">
        <v>371.25</v>
      </c>
      <c r="F20" s="34">
        <v>408.33</v>
      </c>
      <c r="G20" s="34">
        <v>381.25</v>
      </c>
      <c r="H20" s="5">
        <f t="shared" si="1"/>
        <v>-6.6318908725785483E-2</v>
      </c>
      <c r="I20" s="5">
        <f t="shared" si="0"/>
        <v>2.6936026936026935E-2</v>
      </c>
      <c r="J20" s="5">
        <f t="shared" si="3"/>
        <v>-8.1325301204819275E-2</v>
      </c>
    </row>
    <row r="21" spans="1:10" ht="15.75">
      <c r="A21" s="48">
        <v>18</v>
      </c>
      <c r="B21" s="49" t="s">
        <v>38</v>
      </c>
      <c r="C21" s="50" t="s">
        <v>77</v>
      </c>
      <c r="D21" s="52">
        <v>400</v>
      </c>
      <c r="E21" s="52">
        <v>430</v>
      </c>
      <c r="F21" s="51">
        <v>561</v>
      </c>
      <c r="G21" s="51">
        <v>600</v>
      </c>
      <c r="H21" s="47">
        <f t="shared" si="1"/>
        <v>6.9518716577540107E-2</v>
      </c>
      <c r="I21" s="47">
        <f t="shared" si="0"/>
        <v>0.39534883720930231</v>
      </c>
      <c r="J21" s="47">
        <f t="shared" si="3"/>
        <v>0.5</v>
      </c>
    </row>
    <row r="22" spans="1:10" ht="15.75">
      <c r="A22" s="2">
        <v>19</v>
      </c>
      <c r="B22" s="6" t="s">
        <v>40</v>
      </c>
      <c r="C22" s="4" t="s">
        <v>78</v>
      </c>
      <c r="D22" s="24">
        <v>720</v>
      </c>
      <c r="E22" s="24">
        <v>740</v>
      </c>
      <c r="F22" s="34">
        <v>825</v>
      </c>
      <c r="G22" s="34">
        <v>650</v>
      </c>
      <c r="H22" s="5">
        <f t="shared" si="1"/>
        <v>-0.21212121212121213</v>
      </c>
      <c r="I22" s="5">
        <f t="shared" si="0"/>
        <v>-0.12162162162162163</v>
      </c>
      <c r="J22" s="5">
        <f t="shared" si="3"/>
        <v>-9.7222222222222224E-2</v>
      </c>
    </row>
    <row r="23" spans="1:10" ht="15.75">
      <c r="A23" s="48">
        <v>20</v>
      </c>
      <c r="B23" s="49" t="s">
        <v>42</v>
      </c>
      <c r="C23" s="57" t="s">
        <v>43</v>
      </c>
      <c r="D23" s="52">
        <v>518.33000000000004</v>
      </c>
      <c r="E23" s="52">
        <v>384</v>
      </c>
      <c r="F23" s="51">
        <v>447.58</v>
      </c>
      <c r="G23" s="51">
        <v>475.71</v>
      </c>
      <c r="H23" s="47">
        <f t="shared" si="1"/>
        <v>6.2849099602305725E-2</v>
      </c>
      <c r="I23" s="47">
        <f t="shared" si="0"/>
        <v>0.23882812499999995</v>
      </c>
      <c r="J23" s="47">
        <f t="shared" si="3"/>
        <v>-8.2225609167904723E-2</v>
      </c>
    </row>
    <row r="24" spans="1:10" ht="15.75">
      <c r="A24" s="2">
        <v>21</v>
      </c>
      <c r="B24" s="6" t="s">
        <v>44</v>
      </c>
      <c r="C24" s="4" t="s">
        <v>79</v>
      </c>
      <c r="D24" s="24">
        <v>584</v>
      </c>
      <c r="E24" s="24">
        <v>683.33</v>
      </c>
      <c r="F24" s="34">
        <v>608.33000000000004</v>
      </c>
      <c r="G24" s="34">
        <v>550</v>
      </c>
      <c r="H24" s="5">
        <f t="shared" si="1"/>
        <v>-9.5885456906613251E-2</v>
      </c>
      <c r="I24" s="5">
        <f t="shared" si="0"/>
        <v>-0.1951180249659755</v>
      </c>
      <c r="J24" s="5">
        <f t="shared" si="3"/>
        <v>-5.8219178082191778E-2</v>
      </c>
    </row>
    <row r="25" spans="1:10" ht="15.75">
      <c r="A25" s="48">
        <v>22</v>
      </c>
      <c r="B25" s="49" t="s">
        <v>46</v>
      </c>
      <c r="C25" s="50" t="s">
        <v>47</v>
      </c>
      <c r="D25" s="52">
        <v>555</v>
      </c>
      <c r="E25" s="52">
        <v>478.33</v>
      </c>
      <c r="F25" s="51">
        <v>730</v>
      </c>
      <c r="G25" s="51">
        <v>571</v>
      </c>
      <c r="H25" s="47">
        <f t="shared" si="1"/>
        <v>-0.21780821917808219</v>
      </c>
      <c r="I25" s="47">
        <f t="shared" si="0"/>
        <v>0.19373654171806079</v>
      </c>
      <c r="J25" s="47">
        <f t="shared" si="3"/>
        <v>2.8828828828828829E-2</v>
      </c>
    </row>
    <row r="26" spans="1:10" ht="15.75">
      <c r="A26" s="2">
        <v>23</v>
      </c>
      <c r="B26" s="6" t="s">
        <v>48</v>
      </c>
      <c r="C26" s="4" t="s">
        <v>80</v>
      </c>
      <c r="D26" s="46">
        <v>800</v>
      </c>
      <c r="E26" s="24">
        <v>916.67</v>
      </c>
      <c r="F26" s="34">
        <v>1016.67</v>
      </c>
      <c r="G26" s="34">
        <v>937.5</v>
      </c>
      <c r="H26" s="5">
        <f t="shared" si="1"/>
        <v>-7.7871875829915269E-2</v>
      </c>
      <c r="I26" s="5">
        <f t="shared" si="0"/>
        <v>2.2723553732531928E-2</v>
      </c>
      <c r="J26" s="37">
        <f t="shared" si="3"/>
        <v>0.171875</v>
      </c>
    </row>
    <row r="27" spans="1:10" ht="15.75">
      <c r="A27" s="48">
        <v>24</v>
      </c>
      <c r="B27" s="49" t="s">
        <v>50</v>
      </c>
      <c r="C27" s="50" t="s">
        <v>81</v>
      </c>
      <c r="D27" s="52">
        <v>610</v>
      </c>
      <c r="E27" s="52"/>
      <c r="F27" s="51">
        <v>655</v>
      </c>
      <c r="G27" s="51">
        <v>400</v>
      </c>
      <c r="H27" s="47">
        <f t="shared" si="1"/>
        <v>-0.38931297709923662</v>
      </c>
      <c r="I27" s="47"/>
      <c r="J27" s="47"/>
    </row>
    <row r="28" spans="1:10" ht="15.75">
      <c r="A28" s="2">
        <v>25</v>
      </c>
      <c r="B28" s="6" t="s">
        <v>52</v>
      </c>
      <c r="C28" s="4" t="s">
        <v>82</v>
      </c>
      <c r="D28" s="24">
        <v>390</v>
      </c>
      <c r="E28" s="24">
        <v>355</v>
      </c>
      <c r="F28" s="34">
        <v>475.83</v>
      </c>
      <c r="G28" s="34">
        <v>457</v>
      </c>
      <c r="H28" s="5">
        <f t="shared" si="1"/>
        <v>-3.957295672824325E-2</v>
      </c>
      <c r="I28" s="5">
        <f t="shared" si="0"/>
        <v>0.28732394366197184</v>
      </c>
      <c r="J28" s="37">
        <f t="shared" ref="J28" si="4">+(G28-D28)/D28</f>
        <v>0.1717948717948718</v>
      </c>
    </row>
    <row r="29" spans="1:10" ht="15.75">
      <c r="A29" s="48">
        <v>26</v>
      </c>
      <c r="B29" s="49" t="s">
        <v>52</v>
      </c>
      <c r="C29" s="50" t="s">
        <v>83</v>
      </c>
      <c r="D29" s="58"/>
      <c r="E29" s="54"/>
      <c r="F29" s="51">
        <v>406</v>
      </c>
      <c r="G29" s="51">
        <v>364.29</v>
      </c>
      <c r="H29" s="47">
        <f t="shared" si="1"/>
        <v>-0.1027339901477832</v>
      </c>
      <c r="I29" s="47"/>
      <c r="J29" s="47"/>
    </row>
    <row r="30" spans="1:10" ht="15.75">
      <c r="A30" s="2">
        <v>27</v>
      </c>
      <c r="B30" s="6" t="s">
        <v>54</v>
      </c>
      <c r="C30" s="4" t="s">
        <v>84</v>
      </c>
      <c r="D30" s="24">
        <v>441.67</v>
      </c>
      <c r="E30" s="24">
        <v>386.25</v>
      </c>
      <c r="F30" s="34">
        <v>487.5</v>
      </c>
      <c r="G30" s="34">
        <v>405</v>
      </c>
      <c r="H30" s="5">
        <f t="shared" si="1"/>
        <v>-0.16923076923076924</v>
      </c>
      <c r="I30" s="5">
        <f t="shared" si="0"/>
        <v>4.8543689320388349E-2</v>
      </c>
      <c r="J30" s="37">
        <f t="shared" ref="J30:J35" si="5">+(G30-D30)/D30</f>
        <v>-8.302578848461524E-2</v>
      </c>
    </row>
    <row r="31" spans="1:10" ht="15.75">
      <c r="A31" s="48">
        <v>28</v>
      </c>
      <c r="B31" s="49" t="s">
        <v>56</v>
      </c>
      <c r="C31" s="50" t="s">
        <v>85</v>
      </c>
      <c r="D31" s="52">
        <v>502.5</v>
      </c>
      <c r="E31" s="52">
        <v>593.33000000000004</v>
      </c>
      <c r="F31" s="51">
        <v>558.33000000000004</v>
      </c>
      <c r="G31" s="51"/>
      <c r="H31" s="47"/>
      <c r="I31" s="47"/>
      <c r="J31" s="47"/>
    </row>
    <row r="32" spans="1:10" ht="15.75">
      <c r="A32" s="2">
        <v>29</v>
      </c>
      <c r="B32" s="6" t="s">
        <v>58</v>
      </c>
      <c r="C32" s="4" t="s">
        <v>59</v>
      </c>
      <c r="D32" s="24">
        <v>141.25</v>
      </c>
      <c r="E32" s="24">
        <v>107.86</v>
      </c>
      <c r="F32" s="34">
        <v>130.71</v>
      </c>
      <c r="G32" s="34">
        <v>147.5</v>
      </c>
      <c r="H32" s="5">
        <f t="shared" si="1"/>
        <v>0.12845229898248023</v>
      </c>
      <c r="I32" s="5">
        <f t="shared" si="0"/>
        <v>0.36751344335249397</v>
      </c>
      <c r="J32" s="37">
        <f t="shared" si="5"/>
        <v>4.4247787610619468E-2</v>
      </c>
    </row>
    <row r="33" spans="1:10" ht="15.75">
      <c r="A33" s="48">
        <v>30</v>
      </c>
      <c r="B33" s="49" t="s">
        <v>60</v>
      </c>
      <c r="C33" s="50" t="s">
        <v>86</v>
      </c>
      <c r="D33" s="59">
        <v>680.83</v>
      </c>
      <c r="E33" s="52">
        <v>681.43</v>
      </c>
      <c r="F33" s="51">
        <v>1083.33</v>
      </c>
      <c r="G33" s="51">
        <v>1075</v>
      </c>
      <c r="H33" s="47">
        <f t="shared" si="1"/>
        <v>-7.6892544284750978E-3</v>
      </c>
      <c r="I33" s="47">
        <f t="shared" si="0"/>
        <v>0.57756482690811983</v>
      </c>
      <c r="J33" s="47">
        <f t="shared" si="5"/>
        <v>0.57895509892337282</v>
      </c>
    </row>
    <row r="34" spans="1:10" ht="15.75">
      <c r="A34" s="2">
        <v>31</v>
      </c>
      <c r="B34" s="6" t="s">
        <v>87</v>
      </c>
      <c r="C34" s="4" t="s">
        <v>88</v>
      </c>
      <c r="D34" s="24">
        <v>430</v>
      </c>
      <c r="E34" s="24">
        <v>500</v>
      </c>
      <c r="F34" s="34">
        <v>1116.67</v>
      </c>
      <c r="G34" s="34">
        <v>1100</v>
      </c>
      <c r="H34" s="5">
        <f t="shared" si="1"/>
        <v>-1.4928313646824998E-2</v>
      </c>
      <c r="I34" s="5">
        <f t="shared" si="0"/>
        <v>1.2</v>
      </c>
      <c r="J34" s="37">
        <f t="shared" si="5"/>
        <v>1.558139534883721</v>
      </c>
    </row>
    <row r="35" spans="1:10" ht="15.75">
      <c r="A35" s="48">
        <v>32</v>
      </c>
      <c r="B35" s="49" t="s">
        <v>63</v>
      </c>
      <c r="C35" s="50" t="s">
        <v>89</v>
      </c>
      <c r="D35" s="52">
        <v>379</v>
      </c>
      <c r="E35" s="52"/>
      <c r="F35" s="51"/>
      <c r="G35" s="51">
        <v>250</v>
      </c>
      <c r="H35" s="47"/>
      <c r="I35" s="47"/>
      <c r="J35" s="47">
        <f t="shared" si="5"/>
        <v>-0.34036939313984171</v>
      </c>
    </row>
    <row r="36" spans="1:10" ht="15.75">
      <c r="A36" s="9" t="s">
        <v>90</v>
      </c>
      <c r="B36" s="9"/>
      <c r="C36" s="9"/>
      <c r="D36" s="9"/>
      <c r="E36" s="9"/>
      <c r="F36" s="10"/>
      <c r="G36" s="11"/>
      <c r="H36" s="10"/>
      <c r="I36" s="10"/>
      <c r="J36" s="12"/>
    </row>
    <row r="37" spans="1:10">
      <c r="J37" s="12"/>
    </row>
  </sheetData>
  <mergeCells count="5">
    <mergeCell ref="A1:I1"/>
    <mergeCell ref="A2:C2"/>
    <mergeCell ref="H2:J2"/>
    <mergeCell ref="A3:B3"/>
    <mergeCell ref="F2:G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workbookViewId="0">
      <selection activeCell="M13" sqref="M13"/>
    </sheetView>
  </sheetViews>
  <sheetFormatPr defaultRowHeight="15"/>
  <cols>
    <col min="1" max="1" width="4.42578125" customWidth="1"/>
    <col min="2" max="2" width="15.140625" customWidth="1"/>
    <col min="3" max="3" width="16.5703125" customWidth="1"/>
    <col min="4" max="4" width="10.28515625" customWidth="1"/>
    <col min="5" max="5" width="10.42578125" customWidth="1"/>
    <col min="6" max="6" width="10.140625" customWidth="1"/>
  </cols>
  <sheetData>
    <row r="1" spans="1:10" ht="17.25" thickBot="1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</row>
    <row r="2" spans="1:10" ht="27" customHeight="1">
      <c r="A2" s="79" t="s">
        <v>1</v>
      </c>
      <c r="B2" s="80"/>
      <c r="C2" s="81"/>
      <c r="D2" s="25">
        <v>2020</v>
      </c>
      <c r="E2" s="25">
        <v>2021</v>
      </c>
      <c r="F2" s="82">
        <v>2022</v>
      </c>
      <c r="G2" s="83"/>
      <c r="H2" s="84" t="s">
        <v>96</v>
      </c>
      <c r="I2" s="85"/>
      <c r="J2" s="86"/>
    </row>
    <row r="3" spans="1:10" ht="57">
      <c r="A3" s="87" t="s">
        <v>2</v>
      </c>
      <c r="B3" s="88"/>
      <c r="C3" s="26" t="s">
        <v>3</v>
      </c>
      <c r="D3" s="27" t="s">
        <v>97</v>
      </c>
      <c r="E3" s="27" t="s">
        <v>97</v>
      </c>
      <c r="F3" s="27" t="s">
        <v>93</v>
      </c>
      <c r="G3" s="27" t="s">
        <v>97</v>
      </c>
      <c r="H3" s="27" t="s">
        <v>4</v>
      </c>
      <c r="I3" s="27" t="s">
        <v>5</v>
      </c>
      <c r="J3" s="28">
        <v>2020</v>
      </c>
    </row>
    <row r="4" spans="1:10" ht="15.75">
      <c r="A4" s="20">
        <v>1</v>
      </c>
      <c r="B4" s="22" t="s">
        <v>6</v>
      </c>
      <c r="C4" s="21" t="s">
        <v>7</v>
      </c>
      <c r="D4" s="61">
        <v>1530</v>
      </c>
      <c r="E4" s="38">
        <v>1580</v>
      </c>
      <c r="F4" s="39">
        <v>2152.5</v>
      </c>
      <c r="G4" s="39">
        <v>2106</v>
      </c>
      <c r="H4" s="40">
        <f>+(G4-F4)/F4</f>
        <v>-2.1602787456445994E-2</v>
      </c>
      <c r="I4" s="40">
        <f>+(G4-E4)/E4</f>
        <v>0.33291139240506329</v>
      </c>
      <c r="J4" s="41">
        <f>+(G4-D4)/D4</f>
        <v>0.37647058823529411</v>
      </c>
    </row>
    <row r="5" spans="1:10" ht="15.75">
      <c r="A5" s="17">
        <v>2</v>
      </c>
      <c r="B5" s="18" t="s">
        <v>8</v>
      </c>
      <c r="C5" s="19" t="s">
        <v>9</v>
      </c>
      <c r="D5" s="62">
        <v>1078.33</v>
      </c>
      <c r="E5" s="42">
        <v>1180</v>
      </c>
      <c r="F5" s="43">
        <v>1466</v>
      </c>
      <c r="G5" s="43">
        <v>1440</v>
      </c>
      <c r="H5" s="89">
        <f t="shared" ref="H5:H33" si="0">+(G5-F5)/F5</f>
        <v>-1.7735334242837655E-2</v>
      </c>
      <c r="I5" s="89">
        <f t="shared" ref="I5:I30" si="1">+(G5-E5)/E5</f>
        <v>0.22033898305084745</v>
      </c>
      <c r="J5" s="90">
        <f t="shared" ref="J5:J31" si="2">+(G5-D5)/D5</f>
        <v>0.33539825470866996</v>
      </c>
    </row>
    <row r="6" spans="1:10" ht="15.75">
      <c r="A6" s="20">
        <v>3</v>
      </c>
      <c r="B6" s="22" t="s">
        <v>10</v>
      </c>
      <c r="C6" s="21" t="s">
        <v>11</v>
      </c>
      <c r="D6" s="61">
        <v>783.5</v>
      </c>
      <c r="E6" s="38"/>
      <c r="F6" s="39">
        <v>1335</v>
      </c>
      <c r="G6" s="39">
        <v>1220</v>
      </c>
      <c r="H6" s="40">
        <f t="shared" si="0"/>
        <v>-8.6142322097378279E-2</v>
      </c>
      <c r="I6" s="40"/>
      <c r="J6" s="41">
        <f t="shared" si="2"/>
        <v>0.55711550733886406</v>
      </c>
    </row>
    <row r="7" spans="1:10" ht="15.75">
      <c r="A7" s="17">
        <v>4</v>
      </c>
      <c r="B7" s="18" t="s">
        <v>12</v>
      </c>
      <c r="C7" s="19" t="s">
        <v>13</v>
      </c>
      <c r="D7" s="62">
        <v>1055</v>
      </c>
      <c r="E7" s="42">
        <v>1240</v>
      </c>
      <c r="F7" s="43">
        <v>1741.67</v>
      </c>
      <c r="G7" s="43">
        <v>1726</v>
      </c>
      <c r="H7" s="89">
        <f t="shared" si="0"/>
        <v>-8.9971119672498656E-3</v>
      </c>
      <c r="I7" s="89">
        <f t="shared" si="1"/>
        <v>0.39193548387096772</v>
      </c>
      <c r="J7" s="90">
        <f t="shared" si="2"/>
        <v>0.63601895734597158</v>
      </c>
    </row>
    <row r="8" spans="1:10" ht="15.75">
      <c r="A8" s="20">
        <v>5</v>
      </c>
      <c r="B8" s="22" t="s">
        <v>14</v>
      </c>
      <c r="C8" s="21" t="s">
        <v>15</v>
      </c>
      <c r="D8" s="61">
        <v>617.5</v>
      </c>
      <c r="E8" s="38">
        <v>720</v>
      </c>
      <c r="F8" s="39">
        <v>953.33</v>
      </c>
      <c r="G8" s="39">
        <v>904</v>
      </c>
      <c r="H8" s="40">
        <f t="shared" si="0"/>
        <v>-5.1744936171105531E-2</v>
      </c>
      <c r="I8" s="40">
        <f t="shared" si="1"/>
        <v>0.25555555555555554</v>
      </c>
      <c r="J8" s="41">
        <f t="shared" si="2"/>
        <v>0.46396761133603237</v>
      </c>
    </row>
    <row r="9" spans="1:10" ht="15.75">
      <c r="A9" s="17">
        <v>6</v>
      </c>
      <c r="B9" s="18" t="s">
        <v>16</v>
      </c>
      <c r="C9" s="19" t="s">
        <v>17</v>
      </c>
      <c r="D9" s="62">
        <v>911.67</v>
      </c>
      <c r="E9" s="42">
        <v>1010</v>
      </c>
      <c r="F9" s="43">
        <v>1456.67</v>
      </c>
      <c r="G9" s="43">
        <v>1402.5</v>
      </c>
      <c r="H9" s="89">
        <f t="shared" si="0"/>
        <v>-3.7187557923208464E-2</v>
      </c>
      <c r="I9" s="89">
        <f t="shared" si="1"/>
        <v>0.38861386138613863</v>
      </c>
      <c r="J9" s="90">
        <f t="shared" si="2"/>
        <v>0.53838560005265068</v>
      </c>
    </row>
    <row r="10" spans="1:10" ht="15.75">
      <c r="A10" s="20">
        <v>7</v>
      </c>
      <c r="B10" s="22" t="s">
        <v>18</v>
      </c>
      <c r="C10" s="21" t="s">
        <v>19</v>
      </c>
      <c r="D10" s="61">
        <v>235.67</v>
      </c>
      <c r="E10" s="38">
        <v>220</v>
      </c>
      <c r="F10" s="39">
        <v>385</v>
      </c>
      <c r="G10" s="39">
        <v>352</v>
      </c>
      <c r="H10" s="40">
        <f t="shared" si="0"/>
        <v>-8.5714285714285715E-2</v>
      </c>
      <c r="I10" s="40">
        <f t="shared" si="1"/>
        <v>0.6</v>
      </c>
      <c r="J10" s="41">
        <f t="shared" si="2"/>
        <v>0.49361395171213995</v>
      </c>
    </row>
    <row r="11" spans="1:10" ht="15.75">
      <c r="A11" s="17">
        <v>8</v>
      </c>
      <c r="B11" s="18" t="s">
        <v>20</v>
      </c>
      <c r="C11" s="19" t="s">
        <v>21</v>
      </c>
      <c r="D11" s="63">
        <v>990</v>
      </c>
      <c r="E11" s="42"/>
      <c r="F11" s="43">
        <v>1180</v>
      </c>
      <c r="G11" s="43">
        <v>1160</v>
      </c>
      <c r="H11" s="89">
        <f t="shared" si="0"/>
        <v>-1.6949152542372881E-2</v>
      </c>
      <c r="I11" s="89"/>
      <c r="J11" s="90">
        <f t="shared" si="2"/>
        <v>0.17171717171717171</v>
      </c>
    </row>
    <row r="12" spans="1:10" ht="15.75">
      <c r="A12" s="20">
        <v>9</v>
      </c>
      <c r="B12" s="22" t="s">
        <v>22</v>
      </c>
      <c r="C12" s="21" t="s">
        <v>23</v>
      </c>
      <c r="D12" s="61">
        <v>608</v>
      </c>
      <c r="E12" s="38">
        <v>603.33000000000004</v>
      </c>
      <c r="F12" s="39">
        <v>640</v>
      </c>
      <c r="G12" s="39">
        <v>612</v>
      </c>
      <c r="H12" s="40">
        <f t="shared" si="0"/>
        <v>-4.3749999999999997E-2</v>
      </c>
      <c r="I12" s="40">
        <f t="shared" si="1"/>
        <v>1.4370245139475839E-2</v>
      </c>
      <c r="J12" s="41">
        <f t="shared" si="2"/>
        <v>6.5789473684210523E-3</v>
      </c>
    </row>
    <row r="13" spans="1:10" ht="15.75">
      <c r="A13" s="17">
        <v>10</v>
      </c>
      <c r="B13" s="18" t="s">
        <v>24</v>
      </c>
      <c r="C13" s="19" t="s">
        <v>25</v>
      </c>
      <c r="D13" s="62">
        <v>661</v>
      </c>
      <c r="E13" s="42"/>
      <c r="F13" s="43">
        <v>658</v>
      </c>
      <c r="G13" s="43">
        <v>627.5</v>
      </c>
      <c r="H13" s="89">
        <f t="shared" si="0"/>
        <v>-4.6352583586626139E-2</v>
      </c>
      <c r="I13" s="89"/>
      <c r="J13" s="90">
        <f t="shared" si="2"/>
        <v>-5.0680786686838127E-2</v>
      </c>
    </row>
    <row r="14" spans="1:10" ht="15.75">
      <c r="A14" s="20">
        <v>11</v>
      </c>
      <c r="B14" s="22" t="s">
        <v>26</v>
      </c>
      <c r="C14" s="21" t="s">
        <v>27</v>
      </c>
      <c r="D14" s="61">
        <v>155</v>
      </c>
      <c r="E14" s="38">
        <v>180</v>
      </c>
      <c r="F14" s="39">
        <v>260</v>
      </c>
      <c r="G14" s="39"/>
      <c r="H14" s="40"/>
      <c r="I14" s="40"/>
      <c r="J14" s="41"/>
    </row>
    <row r="15" spans="1:10" ht="15.75">
      <c r="A15" s="17">
        <v>12</v>
      </c>
      <c r="B15" s="18" t="s">
        <v>28</v>
      </c>
      <c r="C15" s="19" t="s">
        <v>29</v>
      </c>
      <c r="D15" s="62">
        <v>330</v>
      </c>
      <c r="E15" s="42"/>
      <c r="F15" s="43"/>
      <c r="G15" s="43">
        <v>360</v>
      </c>
      <c r="H15" s="89"/>
      <c r="I15" s="89"/>
      <c r="J15" s="90">
        <f t="shared" si="2"/>
        <v>9.0909090909090912E-2</v>
      </c>
    </row>
    <row r="16" spans="1:10" ht="15.75">
      <c r="A16" s="20">
        <v>13</v>
      </c>
      <c r="B16" s="22" t="s">
        <v>30</v>
      </c>
      <c r="C16" s="21" t="s">
        <v>31</v>
      </c>
      <c r="D16" s="61">
        <v>0</v>
      </c>
      <c r="E16" s="38">
        <v>360</v>
      </c>
      <c r="F16" s="39">
        <v>560</v>
      </c>
      <c r="G16" s="39">
        <v>520</v>
      </c>
      <c r="H16" s="40">
        <f t="shared" si="0"/>
        <v>-7.1428571428571425E-2</v>
      </c>
      <c r="I16" s="40">
        <f t="shared" si="1"/>
        <v>0.44444444444444442</v>
      </c>
      <c r="J16" s="41"/>
    </row>
    <row r="17" spans="1:11" ht="15.75">
      <c r="A17" s="17">
        <v>14</v>
      </c>
      <c r="B17" s="29" t="s">
        <v>32</v>
      </c>
      <c r="C17" s="19" t="s">
        <v>33</v>
      </c>
      <c r="D17" s="62">
        <v>1135</v>
      </c>
      <c r="E17" s="42">
        <v>1050</v>
      </c>
      <c r="F17" s="43">
        <v>1266.67</v>
      </c>
      <c r="G17" s="43">
        <v>1280</v>
      </c>
      <c r="H17" s="89">
        <f t="shared" si="0"/>
        <v>1.0523656516693319E-2</v>
      </c>
      <c r="I17" s="89">
        <f t="shared" si="1"/>
        <v>0.21904761904761905</v>
      </c>
      <c r="J17" s="90">
        <f t="shared" si="2"/>
        <v>0.1277533039647577</v>
      </c>
    </row>
    <row r="18" spans="1:11" ht="15.75">
      <c r="A18" s="20">
        <v>15</v>
      </c>
      <c r="B18" s="22" t="s">
        <v>34</v>
      </c>
      <c r="C18" s="21" t="s">
        <v>35</v>
      </c>
      <c r="D18" s="61">
        <v>895</v>
      </c>
      <c r="E18" s="38">
        <v>980</v>
      </c>
      <c r="F18" s="39">
        <v>1870</v>
      </c>
      <c r="G18" s="39">
        <v>1705</v>
      </c>
      <c r="H18" s="40">
        <f t="shared" si="0"/>
        <v>-8.8235294117647065E-2</v>
      </c>
      <c r="I18" s="40">
        <f t="shared" si="1"/>
        <v>0.73979591836734693</v>
      </c>
      <c r="J18" s="41">
        <f t="shared" si="2"/>
        <v>0.9050279329608939</v>
      </c>
    </row>
    <row r="19" spans="1:11" ht="15.75">
      <c r="A19" s="17">
        <v>16</v>
      </c>
      <c r="B19" s="18" t="s">
        <v>36</v>
      </c>
      <c r="C19" s="19" t="s">
        <v>37</v>
      </c>
      <c r="D19" s="62">
        <v>480</v>
      </c>
      <c r="E19" s="42">
        <v>455</v>
      </c>
      <c r="F19" s="43">
        <v>520</v>
      </c>
      <c r="G19" s="43">
        <v>506.67</v>
      </c>
      <c r="H19" s="89">
        <f t="shared" si="0"/>
        <v>-2.5634615384615353E-2</v>
      </c>
      <c r="I19" s="89">
        <f t="shared" si="1"/>
        <v>0.1135604395604396</v>
      </c>
      <c r="J19" s="90">
        <f t="shared" si="2"/>
        <v>5.5562500000000035E-2</v>
      </c>
    </row>
    <row r="20" spans="1:11" ht="15.75">
      <c r="A20" s="20">
        <v>17</v>
      </c>
      <c r="B20" s="22" t="s">
        <v>38</v>
      </c>
      <c r="C20" s="21" t="s">
        <v>39</v>
      </c>
      <c r="D20" s="61">
        <v>520</v>
      </c>
      <c r="E20" s="38">
        <v>520</v>
      </c>
      <c r="F20" s="39">
        <v>620</v>
      </c>
      <c r="G20" s="39">
        <v>593.33000000000004</v>
      </c>
      <c r="H20" s="40">
        <f t="shared" si="0"/>
        <v>-4.3016129032257995E-2</v>
      </c>
      <c r="I20" s="40">
        <f t="shared" si="1"/>
        <v>0.14101923076923084</v>
      </c>
      <c r="J20" s="41">
        <f t="shared" si="2"/>
        <v>0.14101923076923084</v>
      </c>
    </row>
    <row r="21" spans="1:11" ht="15.75">
      <c r="A21" s="17">
        <v>18</v>
      </c>
      <c r="B21" s="18" t="s">
        <v>40</v>
      </c>
      <c r="C21" s="30" t="s">
        <v>41</v>
      </c>
      <c r="D21" s="62">
        <v>740</v>
      </c>
      <c r="E21" s="42"/>
      <c r="F21" s="43">
        <v>1100</v>
      </c>
      <c r="G21" s="43">
        <v>942</v>
      </c>
      <c r="H21" s="89">
        <f t="shared" si="0"/>
        <v>-0.14363636363636365</v>
      </c>
      <c r="I21" s="89"/>
      <c r="J21" s="90">
        <f t="shared" si="2"/>
        <v>0.27297297297297296</v>
      </c>
    </row>
    <row r="22" spans="1:11" ht="15.75">
      <c r="A22" s="20">
        <v>19</v>
      </c>
      <c r="B22" s="22" t="s">
        <v>42</v>
      </c>
      <c r="C22" s="21" t="s">
        <v>43</v>
      </c>
      <c r="D22" s="61">
        <v>476.6</v>
      </c>
      <c r="E22" s="38">
        <v>500</v>
      </c>
      <c r="F22" s="39">
        <v>666.67</v>
      </c>
      <c r="G22" s="39">
        <v>660</v>
      </c>
      <c r="H22" s="40">
        <f t="shared" si="0"/>
        <v>-1.0004949975250064E-2</v>
      </c>
      <c r="I22" s="40">
        <f t="shared" si="1"/>
        <v>0.32</v>
      </c>
      <c r="J22" s="41">
        <f t="shared" si="2"/>
        <v>0.38480906420478384</v>
      </c>
    </row>
    <row r="23" spans="1:11" ht="15.75">
      <c r="A23" s="17">
        <v>20</v>
      </c>
      <c r="B23" s="18" t="s">
        <v>44</v>
      </c>
      <c r="C23" s="19" t="s">
        <v>45</v>
      </c>
      <c r="D23" s="63">
        <v>1000</v>
      </c>
      <c r="E23" s="42"/>
      <c r="F23" s="43"/>
      <c r="G23" s="43">
        <v>720</v>
      </c>
      <c r="H23" s="89"/>
      <c r="I23" s="89"/>
      <c r="J23" s="90">
        <f t="shared" si="2"/>
        <v>-0.28000000000000003</v>
      </c>
      <c r="K23" s="66"/>
    </row>
    <row r="24" spans="1:11" ht="15.75">
      <c r="A24" s="20">
        <v>21</v>
      </c>
      <c r="B24" s="22" t="s">
        <v>46</v>
      </c>
      <c r="C24" s="21" t="s">
        <v>47</v>
      </c>
      <c r="D24" s="61">
        <v>680</v>
      </c>
      <c r="E24" s="38"/>
      <c r="F24" s="39">
        <v>700</v>
      </c>
      <c r="G24" s="39">
        <v>610</v>
      </c>
      <c r="H24" s="40">
        <f t="shared" si="0"/>
        <v>-0.12857142857142856</v>
      </c>
      <c r="I24" s="40"/>
      <c r="J24" s="41">
        <f t="shared" si="2"/>
        <v>-0.10294117647058823</v>
      </c>
      <c r="K24" s="66"/>
    </row>
    <row r="25" spans="1:11" ht="15.75">
      <c r="A25" s="17">
        <v>22</v>
      </c>
      <c r="B25" s="18" t="s">
        <v>48</v>
      </c>
      <c r="C25" s="19" t="s">
        <v>49</v>
      </c>
      <c r="D25" s="62">
        <v>1150</v>
      </c>
      <c r="E25" s="42"/>
      <c r="F25" s="43">
        <v>1287.5</v>
      </c>
      <c r="G25" s="43">
        <v>1220.67</v>
      </c>
      <c r="H25" s="89">
        <f t="shared" si="0"/>
        <v>-5.1906796116504797E-2</v>
      </c>
      <c r="I25" s="89"/>
      <c r="J25" s="90">
        <f t="shared" si="2"/>
        <v>6.1452173913043542E-2</v>
      </c>
    </row>
    <row r="26" spans="1:11" ht="15.75">
      <c r="A26" s="20">
        <v>23</v>
      </c>
      <c r="B26" s="22" t="s">
        <v>50</v>
      </c>
      <c r="C26" s="21" t="s">
        <v>51</v>
      </c>
      <c r="D26" s="61">
        <v>746.67</v>
      </c>
      <c r="E26" s="38"/>
      <c r="F26" s="39">
        <v>1207.5</v>
      </c>
      <c r="G26" s="39">
        <v>1050</v>
      </c>
      <c r="H26" s="40">
        <f t="shared" si="0"/>
        <v>-0.13043478260869565</v>
      </c>
      <c r="I26" s="40"/>
      <c r="J26" s="41">
        <f t="shared" si="2"/>
        <v>0.4062437221262406</v>
      </c>
    </row>
    <row r="27" spans="1:11" ht="15.75">
      <c r="A27" s="17">
        <v>24</v>
      </c>
      <c r="B27" s="18" t="s">
        <v>52</v>
      </c>
      <c r="C27" s="19" t="s">
        <v>53</v>
      </c>
      <c r="D27" s="62">
        <v>418.8</v>
      </c>
      <c r="E27" s="42">
        <v>440</v>
      </c>
      <c r="F27" s="43">
        <v>623.33000000000004</v>
      </c>
      <c r="G27" s="43">
        <v>543.33000000000004</v>
      </c>
      <c r="H27" s="89">
        <f t="shared" si="0"/>
        <v>-0.12834293231514607</v>
      </c>
      <c r="I27" s="89">
        <f t="shared" si="1"/>
        <v>0.23484090909090918</v>
      </c>
      <c r="J27" s="90">
        <f t="shared" si="2"/>
        <v>0.29734957020057312</v>
      </c>
    </row>
    <row r="28" spans="1:11" ht="15.75">
      <c r="A28" s="20">
        <v>25</v>
      </c>
      <c r="B28" s="22" t="s">
        <v>54</v>
      </c>
      <c r="C28" s="21" t="s">
        <v>55</v>
      </c>
      <c r="D28" s="61">
        <v>360</v>
      </c>
      <c r="E28" s="38">
        <v>480</v>
      </c>
      <c r="F28" s="39"/>
      <c r="G28" s="39">
        <v>635</v>
      </c>
      <c r="H28" s="40"/>
      <c r="I28" s="40">
        <f t="shared" si="1"/>
        <v>0.32291666666666669</v>
      </c>
      <c r="J28" s="41">
        <f t="shared" si="2"/>
        <v>0.76388888888888884</v>
      </c>
    </row>
    <row r="29" spans="1:11" ht="15.75">
      <c r="A29" s="17">
        <v>26</v>
      </c>
      <c r="B29" s="18" t="s">
        <v>56</v>
      </c>
      <c r="C29" s="19" t="s">
        <v>57</v>
      </c>
      <c r="D29" s="62">
        <v>620</v>
      </c>
      <c r="E29" s="42"/>
      <c r="F29" s="43">
        <v>843.33</v>
      </c>
      <c r="G29" s="43">
        <v>766.67</v>
      </c>
      <c r="H29" s="89">
        <f t="shared" si="0"/>
        <v>-9.0901545065395606E-2</v>
      </c>
      <c r="I29" s="89"/>
      <c r="J29" s="90">
        <f t="shared" si="2"/>
        <v>0.2365645161290322</v>
      </c>
    </row>
    <row r="30" spans="1:11" ht="15.75">
      <c r="A30" s="20">
        <v>27</v>
      </c>
      <c r="B30" s="22" t="s">
        <v>58</v>
      </c>
      <c r="C30" s="21" t="s">
        <v>59</v>
      </c>
      <c r="D30" s="61">
        <v>200</v>
      </c>
      <c r="E30" s="38">
        <v>160</v>
      </c>
      <c r="F30" s="39">
        <v>170</v>
      </c>
      <c r="G30" s="39">
        <v>180</v>
      </c>
      <c r="H30" s="40">
        <f t="shared" si="0"/>
        <v>5.8823529411764705E-2</v>
      </c>
      <c r="I30" s="40">
        <f t="shared" si="1"/>
        <v>0.125</v>
      </c>
      <c r="J30" s="41">
        <f t="shared" si="2"/>
        <v>-0.1</v>
      </c>
    </row>
    <row r="31" spans="1:11" ht="15.75">
      <c r="A31" s="17">
        <v>28</v>
      </c>
      <c r="B31" s="18" t="s">
        <v>60</v>
      </c>
      <c r="C31" s="19" t="s">
        <v>61</v>
      </c>
      <c r="D31" s="62">
        <v>706.67</v>
      </c>
      <c r="E31" s="42"/>
      <c r="F31" s="43">
        <v>1290</v>
      </c>
      <c r="G31" s="43">
        <v>1260</v>
      </c>
      <c r="H31" s="89">
        <f t="shared" si="0"/>
        <v>-2.3255813953488372E-2</v>
      </c>
      <c r="I31" s="89"/>
      <c r="J31" s="90">
        <f t="shared" si="2"/>
        <v>0.78301045749784215</v>
      </c>
    </row>
    <row r="32" spans="1:11" ht="15.75">
      <c r="A32" s="20">
        <v>29</v>
      </c>
      <c r="B32" s="22" t="s">
        <v>62</v>
      </c>
      <c r="C32" s="21" t="s">
        <v>88</v>
      </c>
      <c r="D32" s="61">
        <v>1600</v>
      </c>
      <c r="E32" s="38">
        <v>1200</v>
      </c>
      <c r="F32" s="39">
        <v>2140</v>
      </c>
      <c r="G32" s="39"/>
      <c r="H32" s="40"/>
      <c r="I32" s="40"/>
      <c r="J32" s="41"/>
    </row>
    <row r="33" spans="1:10" ht="16.5" thickBot="1">
      <c r="A33" s="31">
        <v>30</v>
      </c>
      <c r="B33" s="32" t="s">
        <v>63</v>
      </c>
      <c r="C33" s="33" t="s">
        <v>64</v>
      </c>
      <c r="D33" s="64"/>
      <c r="E33" s="42"/>
      <c r="F33" s="43">
        <v>550</v>
      </c>
      <c r="G33" s="43">
        <v>550</v>
      </c>
      <c r="H33" s="89">
        <f t="shared" si="0"/>
        <v>0</v>
      </c>
      <c r="I33" s="89"/>
      <c r="J33" s="90"/>
    </row>
    <row r="34" spans="1:10" ht="15.75">
      <c r="A34" s="23" t="s">
        <v>91</v>
      </c>
      <c r="B34" s="23"/>
      <c r="C34" s="23"/>
      <c r="D34" s="23"/>
      <c r="E34" s="23"/>
      <c r="F34" s="23"/>
      <c r="G34" s="23"/>
      <c r="H34" s="23"/>
      <c r="I34" s="23"/>
      <c r="J34" s="68"/>
    </row>
    <row r="35" spans="1:10" ht="15.75">
      <c r="A35" s="23" t="s">
        <v>65</v>
      </c>
      <c r="B35" s="23"/>
      <c r="C35" s="23"/>
      <c r="D35" s="23"/>
      <c r="E35" s="36">
        <v>440</v>
      </c>
      <c r="F35" s="23"/>
      <c r="G35" s="23"/>
      <c r="H35" s="23"/>
      <c r="I35" s="23"/>
      <c r="J35" s="68"/>
    </row>
    <row r="36" spans="1:10" ht="15.75">
      <c r="J36" s="68"/>
    </row>
    <row r="37" spans="1:10" ht="17.25">
      <c r="A37" s="60"/>
      <c r="J37" s="68"/>
    </row>
    <row r="38" spans="1:10" ht="15.75">
      <c r="J38" s="68"/>
    </row>
    <row r="39" spans="1:10" ht="15.75">
      <c r="J39" s="68"/>
    </row>
    <row r="40" spans="1:10" ht="15.75">
      <c r="J40" s="68"/>
    </row>
    <row r="41" spans="1:10" ht="15.75">
      <c r="J41" s="68"/>
    </row>
    <row r="42" spans="1:10" ht="15.75">
      <c r="J42" s="68"/>
    </row>
    <row r="43" spans="1:10" ht="15.75">
      <c r="J43" s="68"/>
    </row>
    <row r="44" spans="1:10" ht="15.75">
      <c r="J44" s="68"/>
    </row>
    <row r="45" spans="1:10" ht="15.75">
      <c r="J45" s="68"/>
    </row>
    <row r="46" spans="1:10" ht="15.75">
      <c r="J46" s="68"/>
    </row>
    <row r="47" spans="1:10" ht="15.75">
      <c r="J47" s="68"/>
    </row>
    <row r="48" spans="1:10" ht="15.75">
      <c r="J48" s="68"/>
    </row>
    <row r="49" spans="10:10" ht="15.75">
      <c r="J49" s="68"/>
    </row>
    <row r="50" spans="10:10" ht="15.75">
      <c r="J50" s="68"/>
    </row>
    <row r="51" spans="10:10" ht="15.75">
      <c r="J51" s="68"/>
    </row>
    <row r="52" spans="10:10" ht="15.75">
      <c r="J52" s="68"/>
    </row>
    <row r="53" spans="10:10" ht="15.75">
      <c r="J53" s="68"/>
    </row>
    <row r="54" spans="10:10" ht="15.75">
      <c r="J54" s="68"/>
    </row>
    <row r="55" spans="10:10" ht="15.75">
      <c r="J55" s="68"/>
    </row>
    <row r="56" spans="10:10" ht="15.75">
      <c r="J56" s="68"/>
    </row>
    <row r="57" spans="10:10" ht="15.75">
      <c r="J57" s="68"/>
    </row>
    <row r="58" spans="10:10" ht="15.75">
      <c r="J58" s="68"/>
    </row>
    <row r="59" spans="10:10" ht="15.75">
      <c r="J59" s="68"/>
    </row>
    <row r="60" spans="10:10" ht="15.75">
      <c r="J60" s="68"/>
    </row>
    <row r="61" spans="10:10" ht="15.75">
      <c r="J61" s="68"/>
    </row>
    <row r="62" spans="10:10" ht="15.75">
      <c r="J62" s="68"/>
    </row>
    <row r="63" spans="10:10" ht="15.75">
      <c r="J63" s="68"/>
    </row>
    <row r="64" spans="10:10" ht="15.75">
      <c r="J64" s="68"/>
    </row>
    <row r="65" spans="10:10" ht="15.75">
      <c r="J65" s="68"/>
    </row>
    <row r="66" spans="10:10" ht="15.75">
      <c r="J66" s="68"/>
    </row>
    <row r="67" spans="10:10" ht="15.75">
      <c r="J67" s="68"/>
    </row>
    <row r="68" spans="10:10" ht="15.75">
      <c r="J68" s="68"/>
    </row>
    <row r="69" spans="10:10" ht="15.75">
      <c r="J69" s="68"/>
    </row>
    <row r="70" spans="10:10" ht="15.75">
      <c r="J70" s="68"/>
    </row>
    <row r="71" spans="10:10" ht="15.75">
      <c r="J71" s="68"/>
    </row>
    <row r="72" spans="10:10" ht="15.75">
      <c r="J72" s="68"/>
    </row>
    <row r="73" spans="10:10" ht="15.75">
      <c r="J73" s="68"/>
    </row>
    <row r="74" spans="10:10" ht="15.75">
      <c r="J74" s="68"/>
    </row>
    <row r="75" spans="10:10" ht="15.75">
      <c r="J75" s="68"/>
    </row>
    <row r="76" spans="10:10" ht="15.75">
      <c r="J76" s="68"/>
    </row>
    <row r="77" spans="10:10" ht="15.75">
      <c r="J77" s="68"/>
    </row>
    <row r="78" spans="10:10" ht="15.75">
      <c r="J78" s="68"/>
    </row>
    <row r="79" spans="10:10" ht="15.75">
      <c r="J79" s="68"/>
    </row>
    <row r="80" spans="10:10" ht="15.75">
      <c r="J80" s="68"/>
    </row>
    <row r="81" spans="10:10" ht="15.75">
      <c r="J81" s="68"/>
    </row>
    <row r="82" spans="10:10" ht="15.75">
      <c r="J82" s="68"/>
    </row>
    <row r="83" spans="10:10" ht="15.75">
      <c r="J83" s="68"/>
    </row>
    <row r="84" spans="10:10" ht="15.75">
      <c r="J84" s="68"/>
    </row>
    <row r="85" spans="10:10" ht="15.75">
      <c r="J85" s="68"/>
    </row>
    <row r="86" spans="10:10" ht="15.75">
      <c r="J86" s="68"/>
    </row>
    <row r="87" spans="10:10" ht="15.75">
      <c r="J87" s="68"/>
    </row>
    <row r="88" spans="10:10" ht="15.75">
      <c r="J88" s="68"/>
    </row>
    <row r="89" spans="10:10" ht="15.75">
      <c r="J89" s="68"/>
    </row>
    <row r="90" spans="10:10" ht="15.75">
      <c r="J90" s="68"/>
    </row>
    <row r="91" spans="10:10" ht="15.75">
      <c r="J91" s="68"/>
    </row>
    <row r="92" spans="10:10" ht="15.75">
      <c r="J92" s="68"/>
    </row>
    <row r="93" spans="10:10" ht="15.75">
      <c r="J93" s="68"/>
    </row>
    <row r="94" spans="10:10" ht="15.75">
      <c r="J94" s="68"/>
    </row>
    <row r="95" spans="10:10" ht="15.75">
      <c r="J95" s="68"/>
    </row>
    <row r="96" spans="10:10" ht="15.75">
      <c r="J96" s="68"/>
    </row>
    <row r="97" spans="10:10" ht="15.75">
      <c r="J97" s="68"/>
    </row>
    <row r="98" spans="10:10" ht="15.75">
      <c r="J98" s="68"/>
    </row>
    <row r="99" spans="10:10" ht="15.75">
      <c r="J99" s="68"/>
    </row>
    <row r="100" spans="10:10" ht="15.75">
      <c r="J100" s="68"/>
    </row>
    <row r="101" spans="10:10" ht="15.75">
      <c r="J101" s="68"/>
    </row>
    <row r="102" spans="10:10" ht="15.75">
      <c r="J102" s="68"/>
    </row>
    <row r="103" spans="10:10" ht="15.75">
      <c r="J103" s="68"/>
    </row>
    <row r="104" spans="10:10" ht="15.75">
      <c r="J104" s="68"/>
    </row>
    <row r="105" spans="10:10" ht="15.75">
      <c r="J105" s="68"/>
    </row>
    <row r="106" spans="10:10" ht="15.75">
      <c r="J106" s="68"/>
    </row>
    <row r="107" spans="10:10" ht="15.75">
      <c r="J107" s="68"/>
    </row>
    <row r="108" spans="10:10" ht="15.75">
      <c r="J108" s="68"/>
    </row>
    <row r="109" spans="10:10" ht="15.75">
      <c r="J109" s="68"/>
    </row>
    <row r="110" spans="10:10" ht="15.75">
      <c r="J110" s="68"/>
    </row>
    <row r="111" spans="10:10" ht="15.75">
      <c r="J111" s="68"/>
    </row>
    <row r="112" spans="10:10" ht="15.75">
      <c r="J112" s="68"/>
    </row>
    <row r="113" spans="10:10" ht="15.75">
      <c r="J113" s="68"/>
    </row>
    <row r="114" spans="10:10" ht="15.75">
      <c r="J114" s="68"/>
    </row>
    <row r="115" spans="10:10" ht="15.75">
      <c r="J115" s="68"/>
    </row>
    <row r="116" spans="10:10" ht="15.75">
      <c r="J116" s="68"/>
    </row>
    <row r="117" spans="10:10" ht="15.75">
      <c r="J117" s="68"/>
    </row>
    <row r="118" spans="10:10" ht="15.75">
      <c r="J118" s="68"/>
    </row>
    <row r="119" spans="10:10" ht="15.75">
      <c r="J119" s="68"/>
    </row>
    <row r="120" spans="10:10" ht="15.75">
      <c r="J120" s="68"/>
    </row>
    <row r="121" spans="10:10" ht="15.75">
      <c r="J121" s="68"/>
    </row>
    <row r="122" spans="10:10" ht="15.75">
      <c r="J122" s="68"/>
    </row>
    <row r="123" spans="10:10" ht="15.75">
      <c r="J123" s="68"/>
    </row>
    <row r="124" spans="10:10" ht="15.75">
      <c r="J124" s="68"/>
    </row>
    <row r="125" spans="10:10" ht="15.75">
      <c r="J125" s="68"/>
    </row>
    <row r="126" spans="10:10" ht="15.75">
      <c r="J126" s="68"/>
    </row>
    <row r="127" spans="10:10" ht="15.75">
      <c r="J127" s="68"/>
    </row>
    <row r="128" spans="10:10" ht="15.75">
      <c r="J128" s="68"/>
    </row>
    <row r="129" spans="10:10" ht="15.75">
      <c r="J129" s="68"/>
    </row>
    <row r="130" spans="10:10" ht="15.75">
      <c r="J130" s="68"/>
    </row>
    <row r="131" spans="10:10" ht="15.75">
      <c r="J131" s="68"/>
    </row>
    <row r="132" spans="10:10" ht="15.75">
      <c r="J132" s="68"/>
    </row>
    <row r="133" spans="10:10" ht="15.75">
      <c r="J133" s="68"/>
    </row>
    <row r="134" spans="10:10" ht="15.75">
      <c r="J134" s="68"/>
    </row>
    <row r="135" spans="10:10" ht="15.75">
      <c r="J135" s="68"/>
    </row>
    <row r="136" spans="10:10" ht="15.75">
      <c r="J136" s="68"/>
    </row>
    <row r="137" spans="10:10" ht="15.75">
      <c r="J137" s="68"/>
    </row>
    <row r="138" spans="10:10" ht="15.75">
      <c r="J138" s="68"/>
    </row>
    <row r="139" spans="10:10" ht="15.75">
      <c r="J139" s="68"/>
    </row>
    <row r="140" spans="10:10" ht="15.75">
      <c r="J140" s="68"/>
    </row>
    <row r="141" spans="10:10" ht="15.75">
      <c r="J141" s="68"/>
    </row>
    <row r="142" spans="10:10" ht="15.75">
      <c r="J142" s="68"/>
    </row>
    <row r="143" spans="10:10" ht="15.75">
      <c r="J143" s="68"/>
    </row>
    <row r="144" spans="10:10" ht="15.75">
      <c r="J144" s="68"/>
    </row>
    <row r="145" spans="10:10" ht="15.75">
      <c r="J145" s="68"/>
    </row>
    <row r="146" spans="10:10" ht="15.75">
      <c r="J146" s="68"/>
    </row>
    <row r="147" spans="10:10" ht="15.75">
      <c r="J147" s="68"/>
    </row>
    <row r="148" spans="10:10" ht="15.75">
      <c r="J148" s="68"/>
    </row>
    <row r="149" spans="10:10" ht="15.75">
      <c r="J149" s="68"/>
    </row>
    <row r="150" spans="10:10" ht="15.75">
      <c r="J150" s="68"/>
    </row>
    <row r="151" spans="10:10" ht="15.75">
      <c r="J151" s="68"/>
    </row>
    <row r="152" spans="10:10" ht="15.75">
      <c r="J152" s="68"/>
    </row>
  </sheetData>
  <mergeCells count="5">
    <mergeCell ref="A1:J1"/>
    <mergeCell ref="A2:C2"/>
    <mergeCell ref="F2:G2"/>
    <mergeCell ref="H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cp:lastPrinted>2021-12-14T18:33:21Z</cp:lastPrinted>
  <dcterms:created xsi:type="dcterms:W3CDTF">2021-06-15T08:30:18Z</dcterms:created>
  <dcterms:modified xsi:type="dcterms:W3CDTF">2022-02-18T19:08:42Z</dcterms:modified>
</cp:coreProperties>
</file>