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360" windowHeight="7830"/>
  </bookViews>
  <sheets>
    <sheet name="Wholesale" sheetId="2" r:id="rId1"/>
    <sheet name="Retail" sheetId="33" r:id="rId2"/>
  </sheets>
  <calcPr calcId="144525"/>
</workbook>
</file>

<file path=xl/calcChain.xml><?xml version="1.0" encoding="utf-8"?>
<calcChain xmlns="http://schemas.openxmlformats.org/spreadsheetml/2006/main">
  <c r="J31" i="33" l="1"/>
  <c r="J29" i="33"/>
  <c r="H29" i="33"/>
  <c r="I29" i="33"/>
  <c r="J28" i="33"/>
  <c r="H27" i="33"/>
  <c r="J26" i="33"/>
  <c r="H25" i="33"/>
  <c r="J23" i="33"/>
  <c r="I23" i="33"/>
  <c r="H23" i="33"/>
  <c r="J22" i="33"/>
  <c r="I22" i="33"/>
  <c r="H22" i="33"/>
  <c r="J20" i="33"/>
  <c r="H19" i="33"/>
  <c r="H18" i="33"/>
  <c r="H17" i="33"/>
  <c r="J14" i="33"/>
  <c r="I14" i="33"/>
  <c r="H14" i="33"/>
  <c r="H13" i="33"/>
  <c r="H12" i="33"/>
  <c r="J11" i="33"/>
  <c r="H11" i="33"/>
  <c r="J10" i="33"/>
  <c r="I10" i="33"/>
  <c r="H10" i="33"/>
  <c r="J9" i="33"/>
  <c r="I9" i="33"/>
  <c r="H9" i="33"/>
  <c r="J8" i="33"/>
  <c r="I8" i="33"/>
  <c r="H8" i="33"/>
  <c r="J7" i="33"/>
  <c r="I7" i="33"/>
  <c r="H7" i="33"/>
  <c r="J6" i="33"/>
  <c r="H6" i="33"/>
  <c r="J5" i="33"/>
  <c r="I5" i="33"/>
  <c r="H5" i="33"/>
  <c r="J4" i="33"/>
  <c r="I4" i="33"/>
  <c r="H4" i="33"/>
  <c r="H26" i="33" l="1"/>
  <c r="H28" i="33"/>
  <c r="I12" i="33"/>
  <c r="I13" i="33"/>
  <c r="I17" i="33"/>
  <c r="I18" i="33"/>
  <c r="H20" i="33"/>
  <c r="I26" i="33"/>
  <c r="I27" i="33"/>
  <c r="J12" i="33"/>
  <c r="J13" i="33"/>
  <c r="J17" i="33"/>
  <c r="J18" i="33"/>
  <c r="J25" i="33"/>
  <c r="J27" i="33"/>
  <c r="H31" i="33"/>
  <c r="I21" i="2" l="1"/>
  <c r="H12" i="2"/>
  <c r="H31" i="2" l="1"/>
  <c r="H27" i="2"/>
  <c r="I27" i="2"/>
  <c r="I12" i="2"/>
  <c r="J12" i="2"/>
  <c r="J26" i="2" l="1"/>
  <c r="I22" i="2"/>
  <c r="H7" i="2" l="1"/>
  <c r="H15" i="2"/>
  <c r="H16" i="2"/>
  <c r="I34" i="2"/>
  <c r="I20" i="2"/>
  <c r="I15" i="2" l="1"/>
  <c r="I16" i="2"/>
  <c r="I17" i="2"/>
  <c r="I9" i="2"/>
  <c r="I10" i="2"/>
  <c r="J34" i="2" l="1"/>
  <c r="I24" i="2" l="1"/>
  <c r="J24" i="2"/>
  <c r="J17" i="2"/>
  <c r="J16" i="2"/>
  <c r="J15" i="2"/>
  <c r="H6" i="2"/>
  <c r="J8" i="2" l="1"/>
  <c r="I33" i="2" l="1"/>
  <c r="I28" i="2"/>
  <c r="I26" i="2"/>
  <c r="I23" i="2"/>
  <c r="H20" i="2"/>
  <c r="J20" i="2" l="1"/>
  <c r="J33" i="2" l="1"/>
  <c r="I19" i="2"/>
  <c r="H5" i="2" l="1"/>
  <c r="H8" i="2"/>
  <c r="H9" i="2"/>
  <c r="H10" i="2"/>
  <c r="H11" i="2"/>
  <c r="H13" i="2"/>
  <c r="H14" i="2"/>
  <c r="H17" i="2"/>
  <c r="H18" i="2"/>
  <c r="H19" i="2"/>
  <c r="H21" i="2"/>
  <c r="H22" i="2"/>
  <c r="H23" i="2"/>
  <c r="H24" i="2"/>
  <c r="H25" i="2"/>
  <c r="H26" i="2"/>
  <c r="H28" i="2"/>
  <c r="H29" i="2"/>
  <c r="H30" i="2"/>
  <c r="H32" i="2"/>
  <c r="H33" i="2"/>
  <c r="H34" i="2"/>
  <c r="H4" i="2"/>
  <c r="I5" i="2" l="1"/>
  <c r="I8" i="2"/>
  <c r="I11" i="2"/>
  <c r="I13" i="2"/>
  <c r="I14" i="2"/>
  <c r="I18" i="2"/>
  <c r="I25" i="2"/>
  <c r="I30" i="2"/>
  <c r="I32" i="2"/>
  <c r="J28" i="2" l="1"/>
  <c r="J30" i="2"/>
  <c r="J32" i="2"/>
  <c r="J9" i="2" l="1"/>
  <c r="J10" i="2"/>
  <c r="J11" i="2"/>
  <c r="J13" i="2"/>
  <c r="J14" i="2"/>
  <c r="J18" i="2"/>
  <c r="J19" i="2"/>
  <c r="J21" i="2"/>
  <c r="J22" i="2"/>
  <c r="J23" i="2"/>
  <c r="J25" i="2"/>
  <c r="J5" i="2"/>
  <c r="J4" i="2"/>
</calcChain>
</file>

<file path=xl/sharedStrings.xml><?xml version="1.0" encoding="utf-8"?>
<sst xmlns="http://schemas.openxmlformats.org/spreadsheetml/2006/main" count="154" uniqueCount="99">
  <si>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</si>
  <si>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</si>
  <si>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</si>
  <si>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</si>
  <si>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</si>
  <si>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</si>
  <si>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</si>
  <si>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</si>
  <si>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</si>
  <si>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</si>
  <si>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</si>
  <si>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</si>
  <si>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</si>
  <si>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</si>
  <si>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</si>
  <si>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</si>
  <si>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</si>
  <si>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</si>
  <si>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</si>
  <si>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</si>
  <si>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</si>
  <si>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</si>
  <si>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</si>
  <si>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</si>
  <si>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</si>
  <si>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</si>
  <si>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</si>
  <si>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</si>
  <si>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</si>
  <si>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</si>
  <si>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</si>
  <si>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</si>
  <si>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</si>
  <si>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</si>
  <si>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</si>
  <si>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</si>
  <si>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</si>
  <si>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</si>
  <si>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</si>
  <si>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</si>
  <si>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</si>
  <si>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Red Bream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</si>
  <si>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</si>
  <si>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</si>
  <si>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</si>
  <si>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</si>
  <si>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</si>
  <si>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</si>
  <si>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</si>
  <si>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</si>
  <si>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</si>
  <si>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</si>
  <si>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</si>
  <si>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</si>
  <si>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</si>
  <si>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</si>
  <si>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</si>
  <si>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</si>
  <si>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</si>
  <si>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</si>
  <si>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</si>
  <si>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</si>
  <si>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</si>
  <si>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</si>
  <si>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</si>
  <si>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>Maharagama and Dematagoda fish markets.</t>
  </si>
  <si>
    <t xml:space="preserve">Table  1 :  Change in  Wholesale  Prices at Peliyagoda Fish Market (Rs/Kg) </t>
  </si>
  <si>
    <t xml:space="preserve"> </t>
  </si>
  <si>
    <t>Seer (Nl)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</si>
  <si>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</si>
  <si>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</si>
  <si>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</si>
  <si>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</si>
  <si>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</si>
  <si>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</si>
  <si>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</si>
  <si>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</si>
  <si>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Atawalla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</si>
  <si>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</si>
  <si>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</si>
  <si>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</si>
  <si>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</si>
  <si>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</si>
  <si>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</si>
  <si>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</si>
  <si>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</si>
  <si>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</si>
  <si>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</si>
  <si>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</si>
  <si>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</si>
  <si>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</si>
  <si>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r>
      <t>*</t>
    </r>
    <r>
      <rPr>
        <u/>
        <sz val="11"/>
        <color indexed="8"/>
        <rFont val="Calisto MT"/>
        <family val="1"/>
      </rPr>
      <t xml:space="preserve"> Selected Markets</t>
    </r>
    <r>
      <rPr>
        <sz val="11"/>
        <color indexed="8"/>
        <rFont val="Calisto MT"/>
        <family val="1"/>
      </rPr>
      <t xml:space="preserve"> - Wellampitiya, Borella, Battaramulla,Maradana,  Nugegoda,  Kirulapana   </t>
    </r>
  </si>
  <si>
    <t>4th  week of Feb.</t>
  </si>
  <si>
    <t>February 4th week average</t>
  </si>
  <si>
    <t>1st  week of Mar.</t>
  </si>
  <si>
    <t>% Change 1st week of Mar. 2022, compared to:</t>
  </si>
  <si>
    <r>
      <t>% Change 1st</t>
    </r>
    <r>
      <rPr>
        <b/>
        <sz val="10.5"/>
        <color indexed="8"/>
        <rFont val="Calisto MT"/>
        <family val="1"/>
      </rPr>
      <t xml:space="preserve"> week of March 2022, compared to:</t>
    </r>
  </si>
  <si>
    <t>March 1st week average</t>
  </si>
  <si>
    <t>**Rrtail Price collection done by Telephone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</si>
</sst>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b/>
      <sz val="11"/>
      <color indexed="8"/>
      <name val="Calibri"/>
      <family val="2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Calisto MT"/>
      <family val="1"/>
    </font>
    <font>
      <b/>
      <sz val="10.5"/>
      <color theme="1"/>
      <name val="Calisto MT"/>
      <family val="1"/>
    </font>
    <font>
      <b/>
      <sz val="10.5"/>
      <color indexed="8"/>
      <name val="Calisto MT"/>
      <family val="1"/>
    </font>
    <font>
      <b/>
      <sz val="11"/>
      <name val="Calisto MT"/>
      <family val="1"/>
    </font>
    <font>
      <b/>
      <sz val="11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u/>
      <sz val="11"/>
      <color indexed="8"/>
      <name val="Calisto MT"/>
      <family val="1"/>
    </font>
    <font>
      <sz val="11"/>
      <color theme="0"/>
      <name val="Calisto MT"/>
      <family val="1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94">
    <xf numFmtId="0" fontId="0" fillId="0" borderId="0" xfId="0"/>
    <xf numFmtId="0" fontId="0" fillId="0" borderId="0" xfId="0" applyAlignment="1"/>
    <xf numFmtId="0" fontId="6" fillId="0" borderId="3" xfId="2" applyFont="1" applyFill="1" applyBorder="1" applyAlignment="1">
      <alignment horizontal="right"/>
    </xf>
    <xf numFmtId="0" fontId="8" fillId="0" borderId="3" xfId="0" applyFont="1" applyBorder="1" applyAlignment="1"/>
    <xf numFmtId="0" fontId="6" fillId="0" borderId="3" xfId="2" applyFont="1" applyFill="1" applyBorder="1" applyAlignment="1"/>
    <xf numFmtId="9" fontId="0" fillId="0" borderId="3" xfId="1" applyFont="1" applyBorder="1" applyAlignment="1"/>
    <xf numFmtId="0" fontId="8" fillId="3" borderId="3" xfId="0" applyFont="1" applyFill="1" applyBorder="1" applyAlignment="1"/>
    <xf numFmtId="0" fontId="6" fillId="3" borderId="3" xfId="2" applyFont="1" applyFill="1" applyBorder="1" applyAlignment="1"/>
    <xf numFmtId="0" fontId="8" fillId="0" borderId="3" xfId="0" applyFont="1" applyFill="1" applyBorder="1" applyAlignment="1"/>
    <xf numFmtId="0" fontId="6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2" fontId="10" fillId="0" borderId="0" xfId="0" applyNumberFormat="1" applyFont="1" applyFill="1" applyBorder="1" applyAlignment="1">
      <alignment horizontal="left"/>
    </xf>
    <xf numFmtId="9" fontId="0" fillId="0" borderId="0" xfId="1" applyFont="1" applyBorder="1" applyAlignment="1"/>
    <xf numFmtId="0" fontId="5" fillId="4" borderId="3" xfId="0" applyFont="1" applyFill="1" applyBorder="1" applyAlignment="1">
      <alignment horizontal="center" vertical="center" wrapText="1"/>
    </xf>
    <xf numFmtId="0" fontId="6" fillId="4" borderId="9" xfId="2" applyFont="1" applyFill="1" applyBorder="1" applyAlignment="1">
      <alignment horizontal="center" vertical="center"/>
    </xf>
    <xf numFmtId="0" fontId="7" fillId="4" borderId="3" xfId="0" applyFont="1" applyFill="1" applyBorder="1" applyAlignment="1">
      <alignment wrapText="1"/>
    </xf>
    <xf numFmtId="0" fontId="7" fillId="4" borderId="3" xfId="0" applyFont="1" applyFill="1" applyBorder="1" applyAlignment="1"/>
    <xf numFmtId="0" fontId="18" fillId="6" borderId="2" xfId="0" applyFont="1" applyFill="1" applyBorder="1"/>
    <xf numFmtId="0" fontId="19" fillId="6" borderId="3" xfId="0" applyFont="1" applyFill="1" applyBorder="1"/>
    <xf numFmtId="0" fontId="18" fillId="6" borderId="3" xfId="0" applyFont="1" applyFill="1" applyBorder="1"/>
    <xf numFmtId="0" fontId="18" fillId="2" borderId="2" xfId="0" applyFont="1" applyFill="1" applyBorder="1"/>
    <xf numFmtId="0" fontId="18" fillId="2" borderId="3" xfId="0" applyFont="1" applyFill="1" applyBorder="1"/>
    <xf numFmtId="0" fontId="19" fillId="2" borderId="3" xfId="0" applyFont="1" applyFill="1" applyBorder="1"/>
    <xf numFmtId="0" fontId="19" fillId="0" borderId="0" xfId="0" applyFont="1"/>
    <xf numFmtId="2" fontId="0" fillId="0" borderId="3" xfId="0" applyNumberFormat="1" applyFont="1" applyBorder="1"/>
    <xf numFmtId="0" fontId="13" fillId="7" borderId="1" xfId="0" applyFont="1" applyFill="1" applyBorder="1" applyAlignment="1">
      <alignment horizontal="center" vertical="center" wrapText="1"/>
    </xf>
    <xf numFmtId="0" fontId="16" fillId="5" borderId="3" xfId="2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horizontal="center" vertical="center" wrapText="1"/>
    </xf>
    <xf numFmtId="0" fontId="17" fillId="5" borderId="3" xfId="0" applyFont="1" applyFill="1" applyBorder="1" applyAlignment="1">
      <alignment horizontal="center" vertical="center"/>
    </xf>
    <xf numFmtId="0" fontId="20" fillId="6" borderId="3" xfId="0" applyFont="1" applyFill="1" applyBorder="1"/>
    <xf numFmtId="0" fontId="21" fillId="6" borderId="3" xfId="2" applyFont="1" applyFill="1" applyBorder="1"/>
    <xf numFmtId="0" fontId="18" fillId="6" borderId="4" xfId="0" applyFont="1" applyFill="1" applyBorder="1"/>
    <xf numFmtId="0" fontId="19" fillId="6" borderId="5" xfId="0" applyFont="1" applyFill="1" applyBorder="1"/>
    <xf numFmtId="0" fontId="18" fillId="6" borderId="5" xfId="0" applyFont="1" applyFill="1" applyBorder="1"/>
    <xf numFmtId="2" fontId="0" fillId="0" borderId="3" xfId="0" applyNumberFormat="1" applyBorder="1" applyAlignment="1"/>
    <xf numFmtId="2" fontId="0" fillId="0" borderId="3" xfId="0" applyNumberFormat="1" applyFont="1" applyBorder="1" applyAlignment="1">
      <alignment horizontal="right" vertical="center"/>
    </xf>
    <xf numFmtId="0" fontId="23" fillId="0" borderId="0" xfId="0" applyFont="1"/>
    <xf numFmtId="9" fontId="0" fillId="2" borderId="3" xfId="1" applyFont="1" applyFill="1" applyBorder="1" applyAlignment="1"/>
    <xf numFmtId="2" fontId="26" fillId="2" borderId="3" xfId="0" applyNumberFormat="1" applyFont="1" applyFill="1" applyBorder="1"/>
    <xf numFmtId="2" fontId="27" fillId="2" borderId="3" xfId="0" applyNumberFormat="1" applyFont="1" applyFill="1" applyBorder="1"/>
    <xf numFmtId="9" fontId="24" fillId="2" borderId="3" xfId="1" applyFont="1" applyFill="1" applyBorder="1" applyAlignment="1"/>
    <xf numFmtId="9" fontId="26" fillId="2" borderId="3" xfId="1" applyFont="1" applyFill="1" applyBorder="1"/>
    <xf numFmtId="2" fontId="26" fillId="6" borderId="3" xfId="0" applyNumberFormat="1" applyFont="1" applyFill="1" applyBorder="1"/>
    <xf numFmtId="2" fontId="27" fillId="6" borderId="3" xfId="0" applyNumberFormat="1" applyFont="1" applyFill="1" applyBorder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2" fontId="0" fillId="0" borderId="3" xfId="0" applyNumberFormat="1" applyFont="1" applyBorder="1" applyAlignment="1">
      <alignment horizontal="right"/>
    </xf>
    <xf numFmtId="9" fontId="0" fillId="8" borderId="3" xfId="1" applyFont="1" applyFill="1" applyBorder="1" applyAlignment="1"/>
    <xf numFmtId="0" fontId="6" fillId="8" borderId="3" xfId="2" applyFont="1" applyFill="1" applyBorder="1" applyAlignment="1">
      <alignment horizontal="right"/>
    </xf>
    <xf numFmtId="0" fontId="8" fillId="8" borderId="3" xfId="0" applyFont="1" applyFill="1" applyBorder="1" applyAlignment="1"/>
    <xf numFmtId="0" fontId="6" fillId="8" borderId="3" xfId="2" applyFont="1" applyFill="1" applyBorder="1" applyAlignment="1"/>
    <xf numFmtId="2" fontId="0" fillId="8" borderId="3" xfId="0" applyNumberFormat="1" applyFill="1" applyBorder="1" applyAlignment="1"/>
    <xf numFmtId="2" fontId="0" fillId="8" borderId="3" xfId="0" applyNumberFormat="1" applyFont="1" applyFill="1" applyBorder="1"/>
    <xf numFmtId="2" fontId="25" fillId="8" borderId="3" xfId="2" applyNumberFormat="1" applyFont="1" applyFill="1" applyBorder="1" applyAlignment="1"/>
    <xf numFmtId="2" fontId="0" fillId="8" borderId="3" xfId="0" applyNumberFormat="1" applyFont="1" applyFill="1" applyBorder="1" applyAlignment="1"/>
    <xf numFmtId="2" fontId="0" fillId="8" borderId="3" xfId="0" applyNumberFormat="1" applyFont="1" applyFill="1" applyBorder="1" applyAlignment="1">
      <alignment vertical="center"/>
    </xf>
    <xf numFmtId="2" fontId="0" fillId="8" borderId="3" xfId="0" applyNumberFormat="1" applyFont="1" applyFill="1" applyBorder="1" applyAlignment="1">
      <alignment horizontal="right" vertical="center"/>
    </xf>
    <xf numFmtId="0" fontId="9" fillId="8" borderId="3" xfId="0" applyFont="1" applyFill="1" applyBorder="1" applyAlignment="1"/>
    <xf numFmtId="2" fontId="6" fillId="8" borderId="3" xfId="2" applyNumberFormat="1" applyFont="1" applyFill="1" applyBorder="1" applyAlignment="1"/>
    <xf numFmtId="2" fontId="0" fillId="8" borderId="3" xfId="0" applyNumberFormat="1" applyFont="1" applyFill="1" applyBorder="1" applyAlignment="1">
      <alignment horizontal="right"/>
    </xf>
    <xf numFmtId="0" fontId="28" fillId="0" borderId="0" xfId="0" applyFont="1"/>
    <xf numFmtId="2" fontId="26" fillId="0" borderId="3" xfId="0" applyNumberFormat="1" applyFont="1" applyBorder="1" applyAlignment="1">
      <alignment horizontal="right"/>
    </xf>
    <xf numFmtId="2" fontId="26" fillId="6" borderId="3" xfId="0" applyNumberFormat="1" applyFont="1" applyFill="1" applyBorder="1" applyAlignment="1">
      <alignment horizontal="right"/>
    </xf>
    <xf numFmtId="2" fontId="26" fillId="6" borderId="3" xfId="0" applyNumberFormat="1" applyFont="1" applyFill="1" applyBorder="1" applyAlignment="1">
      <alignment horizontal="right" vertical="center"/>
    </xf>
    <xf numFmtId="2" fontId="26" fillId="6" borderId="5" xfId="0" applyNumberFormat="1" applyFont="1" applyFill="1" applyBorder="1" applyAlignment="1">
      <alignment horizontal="right"/>
    </xf>
    <xf numFmtId="0" fontId="4" fillId="4" borderId="3" xfId="0" applyFont="1" applyFill="1" applyBorder="1" applyAlignment="1">
      <alignment horizontal="center" vertical="center"/>
    </xf>
    <xf numFmtId="0" fontId="0" fillId="2" borderId="0" xfId="0" applyFill="1"/>
    <xf numFmtId="9" fontId="1" fillId="2" borderId="3" xfId="1" applyFont="1" applyFill="1" applyBorder="1" applyAlignment="1"/>
    <xf numFmtId="9" fontId="26" fillId="2" borderId="0" xfId="1" applyFont="1" applyFill="1" applyBorder="1"/>
    <xf numFmtId="9" fontId="24" fillId="6" borderId="3" xfId="1" applyFont="1" applyFill="1" applyBorder="1" applyAlignment="1"/>
    <xf numFmtId="9" fontId="26" fillId="6" borderId="3" xfId="1" applyFont="1" applyFill="1" applyBorder="1"/>
    <xf numFmtId="43" fontId="0" fillId="0" borderId="0" xfId="3" applyFont="1" applyAlignment="1"/>
    <xf numFmtId="43" fontId="0" fillId="0" borderId="0" xfId="0" applyNumberFormat="1" applyAlignment="1"/>
    <xf numFmtId="0" fontId="0" fillId="8" borderId="3" xfId="0" applyFill="1" applyBorder="1" applyAlignment="1"/>
    <xf numFmtId="0" fontId="2" fillId="0" borderId="7" xfId="2" applyFont="1" applyFill="1" applyBorder="1" applyAlignment="1">
      <alignment horizontal="center" vertical="center"/>
    </xf>
    <xf numFmtId="0" fontId="2" fillId="0" borderId="8" xfId="2" applyFont="1" applyFill="1" applyBorder="1" applyAlignment="1">
      <alignment horizontal="center" vertical="center"/>
    </xf>
    <xf numFmtId="0" fontId="2" fillId="0" borderId="0" xfId="2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5" fillId="4" borderId="3" xfId="2" applyFont="1" applyFill="1" applyBorder="1" applyAlignment="1">
      <alignment horizontal="center" vertical="center" wrapText="1"/>
    </xf>
    <xf numFmtId="0" fontId="6" fillId="4" borderId="9" xfId="2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7" borderId="10" xfId="0" applyFont="1" applyFill="1" applyBorder="1" applyAlignment="1">
      <alignment horizontal="center" vertical="center" wrapText="1"/>
    </xf>
    <xf numFmtId="0" fontId="12" fillId="7" borderId="11" xfId="0" applyFont="1" applyFill="1" applyBorder="1" applyAlignment="1">
      <alignment horizontal="center" vertical="center" wrapText="1"/>
    </xf>
    <xf numFmtId="0" fontId="12" fillId="7" borderId="12" xfId="0" applyFont="1" applyFill="1" applyBorder="1" applyAlignment="1">
      <alignment horizontal="center" vertical="center" wrapText="1"/>
    </xf>
    <xf numFmtId="0" fontId="13" fillId="7" borderId="13" xfId="0" applyFont="1" applyFill="1" applyBorder="1" applyAlignment="1">
      <alignment horizontal="center" vertical="center" wrapText="1"/>
    </xf>
    <xf numFmtId="0" fontId="13" fillId="7" borderId="12" xfId="0" applyFont="1" applyFill="1" applyBorder="1" applyAlignment="1">
      <alignment horizontal="center" vertical="center" wrapText="1"/>
    </xf>
    <xf numFmtId="0" fontId="14" fillId="7" borderId="14" xfId="2" applyFont="1" applyFill="1" applyBorder="1" applyAlignment="1">
      <alignment horizontal="center" vertical="center" wrapText="1"/>
    </xf>
    <xf numFmtId="0" fontId="14" fillId="7" borderId="15" xfId="2" applyFont="1" applyFill="1" applyBorder="1" applyAlignment="1">
      <alignment horizontal="center" vertical="center" wrapText="1"/>
    </xf>
    <xf numFmtId="0" fontId="14" fillId="7" borderId="16" xfId="2" applyFont="1" applyFill="1" applyBorder="1" applyAlignment="1">
      <alignment horizontal="center" vertical="center" wrapText="1"/>
    </xf>
    <xf numFmtId="0" fontId="16" fillId="5" borderId="17" xfId="2" applyFont="1" applyFill="1" applyBorder="1" applyAlignment="1">
      <alignment horizontal="center" vertical="center"/>
    </xf>
    <xf numFmtId="0" fontId="16" fillId="5" borderId="16" xfId="2" applyFont="1" applyFill="1" applyBorder="1" applyAlignment="1">
      <alignment horizontal="center" vertical="center"/>
    </xf>
  </cellXfs>
  <cellStyles count="4">
    <cellStyle name="Comma" xfId="3" builtinId="3"/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topLeftCell="A22" zoomScale="98" zoomScaleNormal="98" workbookViewId="0">
      <selection activeCell="L34" sqref="L34"/>
    </sheetView>
  </sheetViews>
  <sheetFormatPr defaultColWidth="9.140625" defaultRowHeight="15"/>
  <cols>
    <col min="1" max="1" width="4.28515625" style="1" customWidth="1"/>
    <col min="2" max="2" width="15.85546875" style="1" customWidth="1"/>
    <col min="3" max="3" width="16.5703125" style="1" customWidth="1"/>
    <col min="4" max="4" width="11.28515625" style="1" customWidth="1"/>
    <col min="5" max="5" width="10" style="1" customWidth="1"/>
    <col min="6" max="6" width="10.140625" style="1" customWidth="1"/>
    <col min="7" max="7" width="10" style="1" customWidth="1"/>
    <col min="8" max="8" width="7.42578125" style="1" customWidth="1"/>
    <col min="9" max="9" width="8.5703125" style="1" customWidth="1"/>
    <col min="10" max="10" width="7.28515625" style="1" customWidth="1"/>
    <col min="11" max="11" width="9.140625" style="1"/>
    <col min="12" max="12" width="14.28515625" style="1" bestFit="1" customWidth="1"/>
    <col min="13" max="16384" width="9.140625" style="1"/>
  </cols>
  <sheetData>
    <row r="1" spans="1:12" ht="16.5">
      <c r="A1" s="74" t="s">
        <v>66</v>
      </c>
      <c r="B1" s="75"/>
      <c r="C1" s="75"/>
      <c r="D1" s="75"/>
      <c r="E1" s="75"/>
      <c r="F1" s="75"/>
      <c r="G1" s="75"/>
      <c r="H1" s="76"/>
      <c r="I1" s="76"/>
    </row>
    <row r="2" spans="1:12" ht="29.25" customHeight="1">
      <c r="A2" s="77" t="s">
        <v>1</v>
      </c>
      <c r="B2" s="77"/>
      <c r="C2" s="77"/>
      <c r="D2" s="13">
        <v>2020</v>
      </c>
      <c r="E2" s="65">
        <v>2021</v>
      </c>
      <c r="F2" s="80">
        <v>2022</v>
      </c>
      <c r="G2" s="81"/>
      <c r="H2" s="78" t="s">
        <v>95</v>
      </c>
      <c r="I2" s="78"/>
      <c r="J2" s="78"/>
      <c r="K2" s="1" t="s">
        <v>67</v>
      </c>
    </row>
    <row r="3" spans="1:12" ht="39" customHeight="1">
      <c r="A3" s="79" t="s">
        <v>2</v>
      </c>
      <c r="B3" s="79"/>
      <c r="C3" s="14" t="s">
        <v>3</v>
      </c>
      <c r="D3" s="15" t="s">
        <v>94</v>
      </c>
      <c r="E3" s="15" t="s">
        <v>94</v>
      </c>
      <c r="F3" s="15" t="s">
        <v>92</v>
      </c>
      <c r="G3" s="15" t="s">
        <v>94</v>
      </c>
      <c r="H3" s="13" t="s">
        <v>4</v>
      </c>
      <c r="I3" s="13" t="s">
        <v>5</v>
      </c>
      <c r="J3" s="16">
        <v>2020</v>
      </c>
    </row>
    <row r="4" spans="1:12" ht="15.75">
      <c r="A4" s="2">
        <v>1</v>
      </c>
      <c r="B4" s="3" t="s">
        <v>6</v>
      </c>
      <c r="C4" s="4" t="s">
        <v>68</v>
      </c>
      <c r="D4" s="44">
        <v>1142.8599999999999</v>
      </c>
      <c r="E4" s="24"/>
      <c r="F4" s="34">
        <v>1500</v>
      </c>
      <c r="G4" s="34">
        <v>1400</v>
      </c>
      <c r="H4" s="5">
        <f>+(G4-F4)/F4</f>
        <v>-6.6666666666666666E-2</v>
      </c>
      <c r="I4" s="37"/>
      <c r="J4" s="5">
        <f>+(G4-D4)/D4</f>
        <v>0.22499693750765634</v>
      </c>
    </row>
    <row r="5" spans="1:12" ht="15.75">
      <c r="A5" s="48">
        <v>2</v>
      </c>
      <c r="B5" s="49" t="s">
        <v>8</v>
      </c>
      <c r="C5" s="50" t="s">
        <v>9</v>
      </c>
      <c r="D5" s="51">
        <v>591</v>
      </c>
      <c r="E5" s="52">
        <v>575</v>
      </c>
      <c r="F5" s="51">
        <v>833.33</v>
      </c>
      <c r="G5" s="51">
        <v>995</v>
      </c>
      <c r="H5" s="47">
        <f t="shared" ref="H5:H34" si="0">+(G5-F5)/F5</f>
        <v>0.19400477601910401</v>
      </c>
      <c r="I5" s="47">
        <f t="shared" ref="I5:I34" si="1">+((G5-E5)/E5)</f>
        <v>0.73043478260869565</v>
      </c>
      <c r="J5" s="47">
        <f>+(G5-D5)/D5</f>
        <v>0.68358714043993229</v>
      </c>
    </row>
    <row r="6" spans="1:12" ht="15.75">
      <c r="A6" s="2">
        <v>3</v>
      </c>
      <c r="B6" s="3" t="s">
        <v>10</v>
      </c>
      <c r="C6" s="4" t="s">
        <v>69</v>
      </c>
      <c r="D6" s="45">
        <v>575</v>
      </c>
      <c r="E6" s="24">
        <v>650</v>
      </c>
      <c r="F6" s="34">
        <v>873.33</v>
      </c>
      <c r="G6" s="34">
        <v>1200</v>
      </c>
      <c r="H6" s="37">
        <f t="shared" si="0"/>
        <v>0.37405104599635869</v>
      </c>
      <c r="I6" s="37"/>
      <c r="J6" s="37"/>
      <c r="K6" s="1" t="s">
        <v>67</v>
      </c>
    </row>
    <row r="7" spans="1:12" ht="15.75">
      <c r="A7" s="48">
        <v>4</v>
      </c>
      <c r="B7" s="49" t="s">
        <v>70</v>
      </c>
      <c r="C7" s="50" t="s">
        <v>71</v>
      </c>
      <c r="D7" s="53"/>
      <c r="E7" s="54"/>
      <c r="F7" s="51">
        <v>675</v>
      </c>
      <c r="G7" s="51">
        <v>737.5</v>
      </c>
      <c r="H7" s="47">
        <f t="shared" si="0"/>
        <v>9.2592592592592587E-2</v>
      </c>
      <c r="I7" s="47"/>
      <c r="J7" s="47"/>
    </row>
    <row r="8" spans="1:12" ht="15.75">
      <c r="A8" s="2">
        <v>5</v>
      </c>
      <c r="B8" s="6" t="s">
        <v>12</v>
      </c>
      <c r="C8" s="7" t="s">
        <v>13</v>
      </c>
      <c r="D8" s="46">
        <v>665.71</v>
      </c>
      <c r="E8" s="24">
        <v>730</v>
      </c>
      <c r="F8" s="34">
        <v>1216.67</v>
      </c>
      <c r="G8" s="34">
        <v>1191.67</v>
      </c>
      <c r="H8" s="5">
        <f t="shared" si="0"/>
        <v>-2.0547888909893397E-2</v>
      </c>
      <c r="I8" s="5">
        <f t="shared" si="1"/>
        <v>0.6324246575342467</v>
      </c>
      <c r="J8" s="37">
        <f t="shared" ref="J8:J17" si="2">+(G8-D8)/D8</f>
        <v>0.79007375583962991</v>
      </c>
    </row>
    <row r="9" spans="1:12" ht="15.75">
      <c r="A9" s="48">
        <v>6</v>
      </c>
      <c r="B9" s="49" t="s">
        <v>14</v>
      </c>
      <c r="C9" s="50" t="s">
        <v>15</v>
      </c>
      <c r="D9" s="52">
        <v>260.74</v>
      </c>
      <c r="E9" s="52">
        <v>393.33</v>
      </c>
      <c r="F9" s="51">
        <v>618.33000000000004</v>
      </c>
      <c r="G9" s="51">
        <v>593.57000000000005</v>
      </c>
      <c r="H9" s="47">
        <f t="shared" si="0"/>
        <v>-4.0043342551711852E-2</v>
      </c>
      <c r="I9" s="47">
        <f t="shared" si="1"/>
        <v>0.50908906007678045</v>
      </c>
      <c r="J9" s="47">
        <f t="shared" si="2"/>
        <v>1.2764823195520443</v>
      </c>
      <c r="L9" s="71"/>
    </row>
    <row r="10" spans="1:12" ht="15.75">
      <c r="A10" s="2">
        <v>7</v>
      </c>
      <c r="B10" s="8" t="s">
        <v>16</v>
      </c>
      <c r="C10" s="4" t="s">
        <v>17</v>
      </c>
      <c r="D10" s="24">
        <v>602.86</v>
      </c>
      <c r="E10" s="24">
        <v>596</v>
      </c>
      <c r="F10" s="34">
        <v>1100</v>
      </c>
      <c r="G10" s="34">
        <v>837.5</v>
      </c>
      <c r="H10" s="5">
        <f t="shared" si="0"/>
        <v>-0.23863636363636365</v>
      </c>
      <c r="I10" s="5">
        <f t="shared" si="1"/>
        <v>0.40520134228187921</v>
      </c>
      <c r="J10" s="5">
        <f t="shared" si="2"/>
        <v>0.38921142553826754</v>
      </c>
      <c r="L10" s="71"/>
    </row>
    <row r="11" spans="1:12" ht="15.75">
      <c r="A11" s="48">
        <v>8</v>
      </c>
      <c r="B11" s="49" t="s">
        <v>18</v>
      </c>
      <c r="C11" s="50" t="s">
        <v>19</v>
      </c>
      <c r="D11" s="52">
        <v>194.29</v>
      </c>
      <c r="E11" s="52">
        <v>160.83000000000001</v>
      </c>
      <c r="F11" s="51">
        <v>256</v>
      </c>
      <c r="G11" s="51">
        <v>260</v>
      </c>
      <c r="H11" s="47">
        <f t="shared" si="0"/>
        <v>1.5625E-2</v>
      </c>
      <c r="I11" s="47">
        <f t="shared" si="1"/>
        <v>0.61661381583037977</v>
      </c>
      <c r="J11" s="47">
        <f t="shared" si="2"/>
        <v>0.33820577487261316</v>
      </c>
      <c r="L11" s="72"/>
    </row>
    <row r="12" spans="1:12" ht="15.75">
      <c r="A12" s="2">
        <v>9</v>
      </c>
      <c r="B12" s="3" t="s">
        <v>20</v>
      </c>
      <c r="C12" s="4" t="s">
        <v>72</v>
      </c>
      <c r="D12" s="46">
        <v>600</v>
      </c>
      <c r="E12" s="24">
        <v>600</v>
      </c>
      <c r="F12" s="34">
        <v>800</v>
      </c>
      <c r="G12" s="34">
        <v>900</v>
      </c>
      <c r="H12" s="67">
        <f t="shared" si="0"/>
        <v>0.125</v>
      </c>
      <c r="I12" s="37">
        <f t="shared" si="1"/>
        <v>0.5</v>
      </c>
      <c r="J12" s="5">
        <f t="shared" si="2"/>
        <v>0.5</v>
      </c>
    </row>
    <row r="13" spans="1:12" ht="15.75">
      <c r="A13" s="48">
        <v>10</v>
      </c>
      <c r="B13" s="49" t="s">
        <v>22</v>
      </c>
      <c r="C13" s="50" t="s">
        <v>23</v>
      </c>
      <c r="D13" s="52">
        <v>455.83</v>
      </c>
      <c r="E13" s="52">
        <v>441.43</v>
      </c>
      <c r="F13" s="51">
        <v>606.42999999999995</v>
      </c>
      <c r="G13" s="51">
        <v>670.83</v>
      </c>
      <c r="H13" s="47">
        <f t="shared" si="0"/>
        <v>0.10619527398050904</v>
      </c>
      <c r="I13" s="47">
        <f t="shared" si="1"/>
        <v>0.51967469360940588</v>
      </c>
      <c r="J13" s="47">
        <f t="shared" si="2"/>
        <v>0.47166706886339221</v>
      </c>
    </row>
    <row r="14" spans="1:12" ht="15.75">
      <c r="A14" s="2">
        <v>11</v>
      </c>
      <c r="B14" s="3" t="s">
        <v>24</v>
      </c>
      <c r="C14" s="4" t="s">
        <v>73</v>
      </c>
      <c r="D14" s="24">
        <v>598.33000000000004</v>
      </c>
      <c r="E14" s="24">
        <v>393.86</v>
      </c>
      <c r="F14" s="34">
        <v>626</v>
      </c>
      <c r="G14" s="34">
        <v>690</v>
      </c>
      <c r="H14" s="5">
        <f t="shared" si="0"/>
        <v>0.10223642172523961</v>
      </c>
      <c r="I14" s="5">
        <f t="shared" si="1"/>
        <v>0.75189153506322037</v>
      </c>
      <c r="J14" s="5">
        <f t="shared" si="2"/>
        <v>0.15320976718533244</v>
      </c>
    </row>
    <row r="15" spans="1:12" ht="15.75">
      <c r="A15" s="48">
        <v>12</v>
      </c>
      <c r="B15" s="49" t="s">
        <v>26</v>
      </c>
      <c r="C15" s="50" t="s">
        <v>27</v>
      </c>
      <c r="D15" s="55">
        <v>135</v>
      </c>
      <c r="E15" s="52">
        <v>97.5</v>
      </c>
      <c r="F15" s="51">
        <v>200</v>
      </c>
      <c r="G15" s="51">
        <v>200</v>
      </c>
      <c r="H15" s="47">
        <f t="shared" si="0"/>
        <v>0</v>
      </c>
      <c r="I15" s="47">
        <f t="shared" si="1"/>
        <v>1.0512820512820513</v>
      </c>
      <c r="J15" s="47">
        <f t="shared" si="2"/>
        <v>0.48148148148148145</v>
      </c>
    </row>
    <row r="16" spans="1:12" ht="15.75">
      <c r="A16" s="2">
        <v>13</v>
      </c>
      <c r="B16" s="3" t="s">
        <v>28</v>
      </c>
      <c r="C16" s="4" t="s">
        <v>29</v>
      </c>
      <c r="D16" s="35">
        <v>260</v>
      </c>
      <c r="E16" s="24">
        <v>310</v>
      </c>
      <c r="F16" s="34">
        <v>356</v>
      </c>
      <c r="G16" s="34">
        <v>480</v>
      </c>
      <c r="H16" s="5">
        <f t="shared" si="0"/>
        <v>0.34831460674157305</v>
      </c>
      <c r="I16" s="5">
        <f t="shared" si="1"/>
        <v>0.54838709677419351</v>
      </c>
      <c r="J16" s="5">
        <f t="shared" si="2"/>
        <v>0.84615384615384615</v>
      </c>
    </row>
    <row r="17" spans="1:12" ht="15.75">
      <c r="A17" s="48">
        <v>14</v>
      </c>
      <c r="B17" s="49" t="s">
        <v>30</v>
      </c>
      <c r="C17" s="50" t="s">
        <v>74</v>
      </c>
      <c r="D17" s="56">
        <v>322</v>
      </c>
      <c r="E17" s="52">
        <v>226.67</v>
      </c>
      <c r="F17" s="51">
        <v>330</v>
      </c>
      <c r="G17" s="51">
        <v>362.5</v>
      </c>
      <c r="H17" s="47">
        <f t="shared" si="0"/>
        <v>9.8484848484848481E-2</v>
      </c>
      <c r="I17" s="47">
        <f t="shared" si="1"/>
        <v>0.59924118762959377</v>
      </c>
      <c r="J17" s="47">
        <f t="shared" si="2"/>
        <v>0.12577639751552794</v>
      </c>
    </row>
    <row r="18" spans="1:12" ht="15.75">
      <c r="A18" s="2">
        <v>15</v>
      </c>
      <c r="B18" s="6" t="s">
        <v>32</v>
      </c>
      <c r="C18" s="4" t="s">
        <v>75</v>
      </c>
      <c r="D18" s="24">
        <v>1200</v>
      </c>
      <c r="E18" s="24">
        <v>810</v>
      </c>
      <c r="F18" s="34">
        <v>1100</v>
      </c>
      <c r="G18" s="34">
        <v>1075</v>
      </c>
      <c r="H18" s="5">
        <f t="shared" si="0"/>
        <v>-2.2727272727272728E-2</v>
      </c>
      <c r="I18" s="5">
        <f t="shared" si="1"/>
        <v>0.3271604938271605</v>
      </c>
      <c r="J18" s="5">
        <f t="shared" ref="J18:J26" si="3">+(G18-D18)/D18</f>
        <v>-0.10416666666666667</v>
      </c>
    </row>
    <row r="19" spans="1:12" ht="15.75">
      <c r="A19" s="48">
        <v>16</v>
      </c>
      <c r="B19" s="49" t="s">
        <v>34</v>
      </c>
      <c r="C19" s="50" t="s">
        <v>35</v>
      </c>
      <c r="D19" s="52">
        <v>845.71</v>
      </c>
      <c r="E19" s="52">
        <v>854.29</v>
      </c>
      <c r="F19" s="51">
        <v>1483.33</v>
      </c>
      <c r="G19" s="51">
        <v>1385</v>
      </c>
      <c r="H19" s="47">
        <f t="shared" si="0"/>
        <v>-6.6290036606823796E-2</v>
      </c>
      <c r="I19" s="47">
        <f t="shared" si="1"/>
        <v>0.62122932493649707</v>
      </c>
      <c r="J19" s="47">
        <f t="shared" si="3"/>
        <v>0.63767721795887478</v>
      </c>
    </row>
    <row r="20" spans="1:12" ht="15.75">
      <c r="A20" s="2">
        <v>17</v>
      </c>
      <c r="B20" s="6" t="s">
        <v>36</v>
      </c>
      <c r="C20" s="4" t="s">
        <v>76</v>
      </c>
      <c r="D20" s="24">
        <v>445</v>
      </c>
      <c r="E20" s="24">
        <v>350</v>
      </c>
      <c r="F20" s="34">
        <v>562.5</v>
      </c>
      <c r="G20" s="34">
        <v>533.33000000000004</v>
      </c>
      <c r="H20" s="5">
        <f t="shared" si="0"/>
        <v>-5.1857777777777704E-2</v>
      </c>
      <c r="I20" s="5">
        <f t="shared" si="1"/>
        <v>0.52380000000000015</v>
      </c>
      <c r="J20" s="5">
        <f t="shared" si="3"/>
        <v>0.19849438202247199</v>
      </c>
    </row>
    <row r="21" spans="1:12" ht="15.75">
      <c r="A21" s="48">
        <v>18</v>
      </c>
      <c r="B21" s="49" t="s">
        <v>38</v>
      </c>
      <c r="C21" s="50" t="s">
        <v>77</v>
      </c>
      <c r="D21" s="52">
        <v>425</v>
      </c>
      <c r="E21" s="52">
        <v>350</v>
      </c>
      <c r="F21" s="51">
        <v>650</v>
      </c>
      <c r="G21" s="51">
        <v>680</v>
      </c>
      <c r="H21" s="47">
        <f t="shared" si="0"/>
        <v>4.6153846153846156E-2</v>
      </c>
      <c r="I21" s="47">
        <f t="shared" si="1"/>
        <v>0.94285714285714284</v>
      </c>
      <c r="J21" s="47">
        <f t="shared" si="3"/>
        <v>0.6</v>
      </c>
    </row>
    <row r="22" spans="1:12" ht="15.75">
      <c r="A22" s="2">
        <v>19</v>
      </c>
      <c r="B22" s="6" t="s">
        <v>40</v>
      </c>
      <c r="C22" s="4" t="s">
        <v>78</v>
      </c>
      <c r="D22" s="24">
        <v>621</v>
      </c>
      <c r="E22" s="24">
        <v>612</v>
      </c>
      <c r="F22" s="34">
        <v>797.5</v>
      </c>
      <c r="G22" s="34">
        <v>980</v>
      </c>
      <c r="H22" s="5">
        <f t="shared" si="0"/>
        <v>0.22884012539184953</v>
      </c>
      <c r="I22" s="5">
        <f t="shared" si="1"/>
        <v>0.60130718954248363</v>
      </c>
      <c r="J22" s="5">
        <f t="shared" si="3"/>
        <v>0.5780998389694042</v>
      </c>
    </row>
    <row r="23" spans="1:12" ht="15.75">
      <c r="A23" s="48">
        <v>20</v>
      </c>
      <c r="B23" s="49" t="s">
        <v>42</v>
      </c>
      <c r="C23" s="57" t="s">
        <v>43</v>
      </c>
      <c r="D23" s="52">
        <v>561.66999999999996</v>
      </c>
      <c r="E23" s="52">
        <v>378.57</v>
      </c>
      <c r="F23" s="51">
        <v>580</v>
      </c>
      <c r="G23" s="51">
        <v>635</v>
      </c>
      <c r="H23" s="47">
        <f t="shared" si="0"/>
        <v>9.4827586206896547E-2</v>
      </c>
      <c r="I23" s="47">
        <f t="shared" si="1"/>
        <v>0.67736482024460476</v>
      </c>
      <c r="J23" s="47">
        <f t="shared" si="3"/>
        <v>0.13055708868196636</v>
      </c>
    </row>
    <row r="24" spans="1:12" ht="15.75">
      <c r="A24" s="2">
        <v>21</v>
      </c>
      <c r="B24" s="6" t="s">
        <v>44</v>
      </c>
      <c r="C24" s="4" t="s">
        <v>79</v>
      </c>
      <c r="D24" s="24">
        <v>691.67</v>
      </c>
      <c r="E24" s="24">
        <v>470</v>
      </c>
      <c r="F24" s="34">
        <v>633.33000000000004</v>
      </c>
      <c r="G24" s="34">
        <v>750</v>
      </c>
      <c r="H24" s="5">
        <f t="shared" si="0"/>
        <v>0.1842167590355738</v>
      </c>
      <c r="I24" s="5">
        <f t="shared" si="1"/>
        <v>0.5957446808510638</v>
      </c>
      <c r="J24" s="5">
        <f t="shared" si="3"/>
        <v>8.4332123700608733E-2</v>
      </c>
    </row>
    <row r="25" spans="1:12" ht="15.75">
      <c r="A25" s="48">
        <v>22</v>
      </c>
      <c r="B25" s="49" t="s">
        <v>46</v>
      </c>
      <c r="C25" s="50" t="s">
        <v>47</v>
      </c>
      <c r="D25" s="52">
        <v>550</v>
      </c>
      <c r="E25" s="52">
        <v>445</v>
      </c>
      <c r="F25" s="51">
        <v>625</v>
      </c>
      <c r="G25" s="51">
        <v>735</v>
      </c>
      <c r="H25" s="47">
        <f t="shared" si="0"/>
        <v>0.17599999999999999</v>
      </c>
      <c r="I25" s="47">
        <f t="shared" si="1"/>
        <v>0.651685393258427</v>
      </c>
      <c r="J25" s="47">
        <f t="shared" si="3"/>
        <v>0.33636363636363636</v>
      </c>
    </row>
    <row r="26" spans="1:12" ht="15.75">
      <c r="A26" s="2">
        <v>23</v>
      </c>
      <c r="B26" s="6" t="s">
        <v>48</v>
      </c>
      <c r="C26" s="4" t="s">
        <v>80</v>
      </c>
      <c r="D26" s="46">
        <v>700</v>
      </c>
      <c r="E26" s="24">
        <v>890</v>
      </c>
      <c r="F26" s="34">
        <v>925</v>
      </c>
      <c r="G26" s="34">
        <v>1200</v>
      </c>
      <c r="H26" s="5">
        <f t="shared" si="0"/>
        <v>0.29729729729729731</v>
      </c>
      <c r="I26" s="5">
        <f t="shared" si="1"/>
        <v>0.34831460674157305</v>
      </c>
      <c r="J26" s="37">
        <f t="shared" si="3"/>
        <v>0.7142857142857143</v>
      </c>
    </row>
    <row r="27" spans="1:12" ht="15.75">
      <c r="A27" s="48">
        <v>24</v>
      </c>
      <c r="B27" s="49" t="s">
        <v>50</v>
      </c>
      <c r="C27" s="50" t="s">
        <v>81</v>
      </c>
      <c r="D27" s="52">
        <v>630</v>
      </c>
      <c r="E27" s="52">
        <v>666.67</v>
      </c>
      <c r="F27" s="51">
        <v>900</v>
      </c>
      <c r="G27" s="51">
        <v>893.75</v>
      </c>
      <c r="H27" s="47">
        <f t="shared" si="0"/>
        <v>-6.9444444444444441E-3</v>
      </c>
      <c r="I27" s="47">
        <f t="shared" si="1"/>
        <v>0.34061829690851553</v>
      </c>
      <c r="J27" s="47"/>
    </row>
    <row r="28" spans="1:12" ht="15.75">
      <c r="A28" s="2">
        <v>25</v>
      </c>
      <c r="B28" s="6" t="s">
        <v>52</v>
      </c>
      <c r="C28" s="4" t="s">
        <v>82</v>
      </c>
      <c r="D28" s="24">
        <v>381</v>
      </c>
      <c r="E28" s="24">
        <v>255</v>
      </c>
      <c r="F28" s="34">
        <v>490</v>
      </c>
      <c r="G28" s="34">
        <v>592.86</v>
      </c>
      <c r="H28" s="5">
        <f t="shared" si="0"/>
        <v>0.20991836734693881</v>
      </c>
      <c r="I28" s="5">
        <f t="shared" si="1"/>
        <v>1.3249411764705883</v>
      </c>
      <c r="J28" s="37">
        <f t="shared" ref="J28" si="4">+(G28-D28)/D28</f>
        <v>0.55606299212598431</v>
      </c>
    </row>
    <row r="29" spans="1:12" ht="15.75">
      <c r="A29" s="48">
        <v>26</v>
      </c>
      <c r="B29" s="49" t="s">
        <v>52</v>
      </c>
      <c r="C29" s="50" t="s">
        <v>83</v>
      </c>
      <c r="D29" s="58"/>
      <c r="E29" s="54"/>
      <c r="F29" s="51">
        <v>366</v>
      </c>
      <c r="G29" s="51">
        <v>500</v>
      </c>
      <c r="H29" s="47">
        <f t="shared" si="0"/>
        <v>0.36612021857923499</v>
      </c>
      <c r="I29" s="47"/>
      <c r="J29" s="47"/>
      <c r="L29" s="1" t="s">
        <v>67</v>
      </c>
    </row>
    <row r="30" spans="1:12" ht="15.75">
      <c r="A30" s="2">
        <v>27</v>
      </c>
      <c r="B30" s="6" t="s">
        <v>54</v>
      </c>
      <c r="C30" s="4" t="s">
        <v>84</v>
      </c>
      <c r="D30" s="24">
        <v>400</v>
      </c>
      <c r="E30" s="24">
        <v>375</v>
      </c>
      <c r="F30" s="34">
        <v>500</v>
      </c>
      <c r="G30" s="34">
        <v>560</v>
      </c>
      <c r="H30" s="5">
        <f t="shared" si="0"/>
        <v>0.12</v>
      </c>
      <c r="I30" s="5">
        <f t="shared" si="1"/>
        <v>0.49333333333333335</v>
      </c>
      <c r="J30" s="37">
        <f>+(G30-D30)/D30</f>
        <v>0.4</v>
      </c>
    </row>
    <row r="31" spans="1:12" ht="15.75">
      <c r="A31" s="48">
        <v>28</v>
      </c>
      <c r="B31" s="49" t="s">
        <v>56</v>
      </c>
      <c r="C31" s="50" t="s">
        <v>85</v>
      </c>
      <c r="D31" s="52">
        <v>511.67</v>
      </c>
      <c r="E31" s="52" t="s">
        <v>67</v>
      </c>
      <c r="F31" s="51">
        <v>712.5</v>
      </c>
      <c r="G31" s="51">
        <v>925</v>
      </c>
      <c r="H31" s="47">
        <f t="shared" si="0"/>
        <v>0.2982456140350877</v>
      </c>
      <c r="I31" s="47"/>
      <c r="J31" s="47"/>
    </row>
    <row r="32" spans="1:12" ht="15.75">
      <c r="A32" s="2">
        <v>29</v>
      </c>
      <c r="B32" s="6" t="s">
        <v>58</v>
      </c>
      <c r="C32" s="4" t="s">
        <v>59</v>
      </c>
      <c r="D32" s="24">
        <v>130</v>
      </c>
      <c r="E32" s="24">
        <v>92.14</v>
      </c>
      <c r="F32" s="34">
        <v>151.43</v>
      </c>
      <c r="G32" s="34">
        <v>172.14</v>
      </c>
      <c r="H32" s="5">
        <f t="shared" si="0"/>
        <v>0.13676286072772884</v>
      </c>
      <c r="I32" s="5">
        <f t="shared" si="1"/>
        <v>0.86824397655741248</v>
      </c>
      <c r="J32" s="37">
        <f t="shared" ref="J32:J34" si="5">+(G32-D32)/D32</f>
        <v>0.32415384615384607</v>
      </c>
    </row>
    <row r="33" spans="1:10" ht="15.75">
      <c r="A33" s="48">
        <v>30</v>
      </c>
      <c r="B33" s="49" t="s">
        <v>60</v>
      </c>
      <c r="C33" s="50" t="s">
        <v>86</v>
      </c>
      <c r="D33" s="59">
        <v>657.14</v>
      </c>
      <c r="E33" s="52">
        <v>685.71</v>
      </c>
      <c r="F33" s="51">
        <v>1212.5</v>
      </c>
      <c r="G33" s="51">
        <v>1237.5</v>
      </c>
      <c r="H33" s="47">
        <f t="shared" si="0"/>
        <v>2.0618556701030927E-2</v>
      </c>
      <c r="I33" s="47">
        <f t="shared" si="1"/>
        <v>0.804698779367371</v>
      </c>
      <c r="J33" s="47">
        <f t="shared" si="5"/>
        <v>0.88316036156678945</v>
      </c>
    </row>
    <row r="34" spans="1:10" ht="15.75">
      <c r="A34" s="2">
        <v>31</v>
      </c>
      <c r="B34" s="6" t="s">
        <v>87</v>
      </c>
      <c r="C34" s="4" t="s">
        <v>88</v>
      </c>
      <c r="D34" s="24">
        <v>479.17</v>
      </c>
      <c r="E34" s="24">
        <v>583.33000000000004</v>
      </c>
      <c r="F34" s="34">
        <v>1500</v>
      </c>
      <c r="G34" s="34">
        <v>1550</v>
      </c>
      <c r="H34" s="5">
        <f t="shared" si="0"/>
        <v>3.3333333333333333E-2</v>
      </c>
      <c r="I34" s="5">
        <f t="shared" si="1"/>
        <v>1.6571580409030906</v>
      </c>
      <c r="J34" s="37">
        <f t="shared" si="5"/>
        <v>2.2347601060166538</v>
      </c>
    </row>
    <row r="35" spans="1:10" ht="15.75">
      <c r="A35" s="48">
        <v>32</v>
      </c>
      <c r="B35" s="49" t="s">
        <v>63</v>
      </c>
      <c r="C35" s="50" t="s">
        <v>89</v>
      </c>
      <c r="D35" s="52">
        <v>360</v>
      </c>
      <c r="E35" s="52">
        <v>350</v>
      </c>
      <c r="F35" s="73">
        <v>350</v>
      </c>
      <c r="G35" s="51"/>
      <c r="H35" s="47"/>
      <c r="I35" s="47"/>
      <c r="J35" s="47"/>
    </row>
    <row r="36" spans="1:10" ht="15.75">
      <c r="A36" s="9" t="s">
        <v>90</v>
      </c>
      <c r="B36" s="9"/>
      <c r="C36" s="9"/>
      <c r="D36" s="9"/>
      <c r="E36" s="9"/>
      <c r="F36" s="10"/>
      <c r="G36" s="11"/>
      <c r="H36" s="10"/>
      <c r="I36" s="10"/>
      <c r="J36" s="12"/>
    </row>
    <row r="37" spans="1:10">
      <c r="J37" s="12"/>
    </row>
  </sheetData>
  <mergeCells count="5">
    <mergeCell ref="A1:I1"/>
    <mergeCell ref="A2:C2"/>
    <mergeCell ref="H2:J2"/>
    <mergeCell ref="A3:B3"/>
    <mergeCell ref="F2:G2"/>
  </mergeCells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152"/>
  <sheetViews>
    <sheetView workbookViewId="0">
      <selection activeCell="G43" sqref="G43"/>
    </sheetView>
  </sheetViews>
  <sheetFormatPr defaultRowHeight="15"/>
  <cols>
    <col min="1" max="1" width="4.42578125" customWidth="1"/>
    <col min="2" max="2" width="15.140625" customWidth="1"/>
    <col min="3" max="3" width="17.85546875" bestFit="1" customWidth="1"/>
    <col min="4" max="4" width="10.28515625" customWidth="1"/>
    <col min="5" max="5" width="10.42578125" customWidth="1"/>
    <col min="6" max="6" width="10.140625" customWidth="1"/>
  </cols>
  <sheetData>
    <row r="1" spans="1:10" ht="17.25" thickBot="1">
      <c r="A1" s="82" t="s">
        <v>0</v>
      </c>
      <c r="B1" s="83"/>
      <c r="C1" s="83"/>
      <c r="D1" s="83"/>
      <c r="E1" s="83"/>
      <c r="F1" s="83"/>
      <c r="G1" s="83"/>
      <c r="H1" s="83"/>
      <c r="I1" s="83"/>
      <c r="J1" s="83"/>
    </row>
    <row r="2" spans="1:10" ht="27" customHeight="1">
      <c r="A2" s="84" t="s">
        <v>1</v>
      </c>
      <c r="B2" s="85"/>
      <c r="C2" s="86"/>
      <c r="D2" s="25">
        <v>2020</v>
      </c>
      <c r="E2" s="25">
        <v>2021</v>
      </c>
      <c r="F2" s="87">
        <v>2022</v>
      </c>
      <c r="G2" s="88"/>
      <c r="H2" s="89" t="s">
        <v>96</v>
      </c>
      <c r="I2" s="90"/>
      <c r="J2" s="91"/>
    </row>
    <row r="3" spans="1:10" ht="42.75">
      <c r="A3" s="92" t="s">
        <v>2</v>
      </c>
      <c r="B3" s="93"/>
      <c r="C3" s="26" t="s">
        <v>3</v>
      </c>
      <c r="D3" s="27" t="s">
        <v>97</v>
      </c>
      <c r="E3" s="27" t="s">
        <v>97</v>
      </c>
      <c r="F3" s="27" t="s">
        <v>93</v>
      </c>
      <c r="G3" s="27" t="s">
        <v>97</v>
      </c>
      <c r="H3" s="27" t="s">
        <v>4</v>
      </c>
      <c r="I3" s="27" t="s">
        <v>5</v>
      </c>
      <c r="J3" s="28">
        <v>2020</v>
      </c>
    </row>
    <row r="4" spans="1:10" ht="15.75">
      <c r="A4" s="20">
        <v>1</v>
      </c>
      <c r="B4" s="22" t="s">
        <v>6</v>
      </c>
      <c r="C4" s="21" t="s">
        <v>7</v>
      </c>
      <c r="D4" s="61">
        <v>1452</v>
      </c>
      <c r="E4" s="38">
        <v>1360</v>
      </c>
      <c r="F4" s="38">
        <v>2395</v>
      </c>
      <c r="G4" s="39">
        <v>2228</v>
      </c>
      <c r="H4" s="40">
        <f>+(G4-F4)/F4</f>
        <v>-6.9728601252609601E-2</v>
      </c>
      <c r="I4" s="40">
        <f>+(G4-E4)/E4</f>
        <v>0.63823529411764701</v>
      </c>
      <c r="J4" s="41">
        <f>+(G4-D4)/D4</f>
        <v>0.53443526170798894</v>
      </c>
    </row>
    <row r="5" spans="1:10" ht="15.75">
      <c r="A5" s="17">
        <v>2</v>
      </c>
      <c r="B5" s="18" t="s">
        <v>8</v>
      </c>
      <c r="C5" s="19" t="s">
        <v>9</v>
      </c>
      <c r="D5" s="62">
        <v>1188</v>
      </c>
      <c r="E5" s="42">
        <v>1120</v>
      </c>
      <c r="F5" s="42">
        <v>1597.5</v>
      </c>
      <c r="G5" s="43">
        <v>1692</v>
      </c>
      <c r="H5" s="69">
        <f t="shared" ref="H5:H31" si="0">+(G5-F5)/F5</f>
        <v>5.9154929577464786E-2</v>
      </c>
      <c r="I5" s="69">
        <f t="shared" ref="I5:I29" si="1">+(G5-E5)/E5</f>
        <v>0.51071428571428568</v>
      </c>
      <c r="J5" s="70">
        <f t="shared" ref="J5:J31" si="2">+(G5-D5)/D5</f>
        <v>0.42424242424242425</v>
      </c>
    </row>
    <row r="6" spans="1:10" ht="15.75">
      <c r="A6" s="20">
        <v>3</v>
      </c>
      <c r="B6" s="22" t="s">
        <v>10</v>
      </c>
      <c r="C6" s="21" t="s">
        <v>11</v>
      </c>
      <c r="D6" s="61">
        <v>650</v>
      </c>
      <c r="E6" s="38"/>
      <c r="F6" s="38">
        <v>1380</v>
      </c>
      <c r="G6" s="39">
        <v>1490</v>
      </c>
      <c r="H6" s="40">
        <f t="shared" si="0"/>
        <v>7.9710144927536225E-2</v>
      </c>
      <c r="I6" s="40"/>
      <c r="J6" s="41">
        <f t="shared" si="2"/>
        <v>1.2923076923076924</v>
      </c>
    </row>
    <row r="7" spans="1:10" ht="15.75">
      <c r="A7" s="17">
        <v>4</v>
      </c>
      <c r="B7" s="18" t="s">
        <v>12</v>
      </c>
      <c r="C7" s="19" t="s">
        <v>13</v>
      </c>
      <c r="D7" s="62">
        <v>1158</v>
      </c>
      <c r="E7" s="42">
        <v>1280</v>
      </c>
      <c r="F7" s="42">
        <v>1811.67</v>
      </c>
      <c r="G7" s="43">
        <v>1803.33</v>
      </c>
      <c r="H7" s="69">
        <f t="shared" si="0"/>
        <v>-4.603487390087679E-3</v>
      </c>
      <c r="I7" s="69">
        <f t="shared" si="1"/>
        <v>0.40885156249999993</v>
      </c>
      <c r="J7" s="70">
        <f t="shared" si="2"/>
        <v>0.55727979274611394</v>
      </c>
    </row>
    <row r="8" spans="1:10" ht="15.75">
      <c r="A8" s="20">
        <v>5</v>
      </c>
      <c r="B8" s="22" t="s">
        <v>14</v>
      </c>
      <c r="C8" s="21" t="s">
        <v>15</v>
      </c>
      <c r="D8" s="61">
        <v>615</v>
      </c>
      <c r="E8" s="38">
        <v>660</v>
      </c>
      <c r="F8" s="38">
        <v>980</v>
      </c>
      <c r="G8" s="39">
        <v>1068</v>
      </c>
      <c r="H8" s="40">
        <f t="shared" si="0"/>
        <v>8.9795918367346933E-2</v>
      </c>
      <c r="I8" s="40">
        <f t="shared" si="1"/>
        <v>0.61818181818181817</v>
      </c>
      <c r="J8" s="41">
        <f t="shared" si="2"/>
        <v>0.73658536585365852</v>
      </c>
    </row>
    <row r="9" spans="1:10" ht="15.75">
      <c r="A9" s="17">
        <v>6</v>
      </c>
      <c r="B9" s="18" t="s">
        <v>16</v>
      </c>
      <c r="C9" s="19" t="s">
        <v>17</v>
      </c>
      <c r="D9" s="62">
        <v>982</v>
      </c>
      <c r="E9" s="42">
        <v>1090</v>
      </c>
      <c r="F9" s="42">
        <v>1586.67</v>
      </c>
      <c r="G9" s="43">
        <v>1586</v>
      </c>
      <c r="H9" s="69">
        <f t="shared" si="0"/>
        <v>-4.2226802044538101E-4</v>
      </c>
      <c r="I9" s="69">
        <f t="shared" si="1"/>
        <v>0.45504587155963305</v>
      </c>
      <c r="J9" s="70">
        <f t="shared" si="2"/>
        <v>0.61507128309572301</v>
      </c>
    </row>
    <row r="10" spans="1:10" ht="15.75">
      <c r="A10" s="20">
        <v>7</v>
      </c>
      <c r="B10" s="22" t="s">
        <v>18</v>
      </c>
      <c r="C10" s="21" t="s">
        <v>19</v>
      </c>
      <c r="D10" s="61">
        <v>301</v>
      </c>
      <c r="E10" s="38">
        <v>200</v>
      </c>
      <c r="F10" s="38">
        <v>341.17</v>
      </c>
      <c r="G10" s="39">
        <v>356.66</v>
      </c>
      <c r="H10" s="40">
        <f t="shared" si="0"/>
        <v>4.5402585221443879E-2</v>
      </c>
      <c r="I10" s="40">
        <f t="shared" si="1"/>
        <v>0.78330000000000011</v>
      </c>
      <c r="J10" s="41">
        <f t="shared" si="2"/>
        <v>0.18491694352159477</v>
      </c>
    </row>
    <row r="11" spans="1:10" ht="15.75">
      <c r="A11" s="17">
        <v>8</v>
      </c>
      <c r="B11" s="18" t="s">
        <v>20</v>
      </c>
      <c r="C11" s="19" t="s">
        <v>21</v>
      </c>
      <c r="D11" s="63">
        <v>750</v>
      </c>
      <c r="E11" s="42"/>
      <c r="F11" s="42">
        <v>1290</v>
      </c>
      <c r="G11" s="43">
        <v>1310</v>
      </c>
      <c r="H11" s="69">
        <f t="shared" si="0"/>
        <v>1.5503875968992248E-2</v>
      </c>
      <c r="I11" s="69"/>
      <c r="J11" s="70">
        <f t="shared" si="2"/>
        <v>0.7466666666666667</v>
      </c>
    </row>
    <row r="12" spans="1:10" ht="15.75">
      <c r="A12" s="20">
        <v>9</v>
      </c>
      <c r="B12" s="22" t="s">
        <v>22</v>
      </c>
      <c r="C12" s="21" t="s">
        <v>23</v>
      </c>
      <c r="D12" s="61">
        <v>588</v>
      </c>
      <c r="E12" s="38">
        <v>520</v>
      </c>
      <c r="F12" s="38">
        <v>745</v>
      </c>
      <c r="G12" s="39">
        <v>765</v>
      </c>
      <c r="H12" s="40">
        <f t="shared" si="0"/>
        <v>2.6845637583892617E-2</v>
      </c>
      <c r="I12" s="40">
        <f t="shared" si="1"/>
        <v>0.47115384615384615</v>
      </c>
      <c r="J12" s="41">
        <f t="shared" si="2"/>
        <v>0.30102040816326531</v>
      </c>
    </row>
    <row r="13" spans="1:10" ht="15.75">
      <c r="A13" s="17">
        <v>10</v>
      </c>
      <c r="B13" s="18" t="s">
        <v>24</v>
      </c>
      <c r="C13" s="19" t="s">
        <v>25</v>
      </c>
      <c r="D13" s="62">
        <v>688</v>
      </c>
      <c r="E13" s="42">
        <v>510</v>
      </c>
      <c r="F13" s="42">
        <v>786</v>
      </c>
      <c r="G13" s="43">
        <v>788</v>
      </c>
      <c r="H13" s="69">
        <f t="shared" si="0"/>
        <v>2.5445292620865142E-3</v>
      </c>
      <c r="I13" s="69">
        <f t="shared" si="1"/>
        <v>0.54509803921568623</v>
      </c>
      <c r="J13" s="70">
        <f t="shared" si="2"/>
        <v>0.14534883720930233</v>
      </c>
    </row>
    <row r="14" spans="1:10" ht="15.75">
      <c r="A14" s="20">
        <v>11</v>
      </c>
      <c r="B14" s="22" t="s">
        <v>26</v>
      </c>
      <c r="C14" s="21" t="s">
        <v>27</v>
      </c>
      <c r="D14" s="61">
        <v>180</v>
      </c>
      <c r="E14" s="38">
        <v>150</v>
      </c>
      <c r="F14" s="38">
        <v>300</v>
      </c>
      <c r="G14" s="39">
        <v>310</v>
      </c>
      <c r="H14" s="40">
        <f t="shared" si="0"/>
        <v>3.3333333333333333E-2</v>
      </c>
      <c r="I14" s="40">
        <f t="shared" si="1"/>
        <v>1.0666666666666667</v>
      </c>
      <c r="J14" s="41">
        <f t="shared" si="2"/>
        <v>0.72222222222222221</v>
      </c>
    </row>
    <row r="15" spans="1:10" ht="15.75">
      <c r="A15" s="17">
        <v>12</v>
      </c>
      <c r="B15" s="18" t="s">
        <v>28</v>
      </c>
      <c r="C15" s="19" t="s">
        <v>29</v>
      </c>
      <c r="D15" s="62">
        <v>400</v>
      </c>
      <c r="E15" s="42">
        <v>400</v>
      </c>
      <c r="F15" s="42">
        <v>540</v>
      </c>
      <c r="G15" s="43"/>
      <c r="H15" s="69"/>
      <c r="I15" s="69"/>
      <c r="J15" s="70"/>
    </row>
    <row r="16" spans="1:10" ht="15.75">
      <c r="A16" s="20">
        <v>13</v>
      </c>
      <c r="B16" s="22" t="s">
        <v>30</v>
      </c>
      <c r="C16" s="21" t="s">
        <v>31</v>
      </c>
      <c r="D16" s="61">
        <v>425</v>
      </c>
      <c r="E16" s="38"/>
      <c r="F16" s="38">
        <v>620</v>
      </c>
      <c r="G16" s="39"/>
      <c r="H16" s="40"/>
      <c r="I16" s="40"/>
      <c r="J16" s="41"/>
    </row>
    <row r="17" spans="1:11" ht="15.75">
      <c r="A17" s="17">
        <v>14</v>
      </c>
      <c r="B17" s="29" t="s">
        <v>32</v>
      </c>
      <c r="C17" s="19" t="s">
        <v>33</v>
      </c>
      <c r="D17" s="62">
        <v>1344</v>
      </c>
      <c r="E17" s="42">
        <v>1080</v>
      </c>
      <c r="F17" s="42">
        <v>1328</v>
      </c>
      <c r="G17" s="43">
        <v>1348</v>
      </c>
      <c r="H17" s="69">
        <f t="shared" si="0"/>
        <v>1.5060240963855422E-2</v>
      </c>
      <c r="I17" s="69">
        <f t="shared" si="1"/>
        <v>0.24814814814814815</v>
      </c>
      <c r="J17" s="70">
        <f t="shared" si="2"/>
        <v>2.976190476190476E-3</v>
      </c>
    </row>
    <row r="18" spans="1:11" ht="15.75">
      <c r="A18" s="20">
        <v>15</v>
      </c>
      <c r="B18" s="22" t="s">
        <v>34</v>
      </c>
      <c r="C18" s="21" t="s">
        <v>35</v>
      </c>
      <c r="D18" s="61">
        <v>895</v>
      </c>
      <c r="E18" s="38">
        <v>980</v>
      </c>
      <c r="F18" s="38">
        <v>2065</v>
      </c>
      <c r="G18" s="39">
        <v>2080</v>
      </c>
      <c r="H18" s="40">
        <f t="shared" si="0"/>
        <v>7.2639225181598066E-3</v>
      </c>
      <c r="I18" s="40">
        <f t="shared" si="1"/>
        <v>1.1224489795918366</v>
      </c>
      <c r="J18" s="41">
        <f t="shared" si="2"/>
        <v>1.3240223463687151</v>
      </c>
    </row>
    <row r="19" spans="1:11" ht="15.75">
      <c r="A19" s="17">
        <v>16</v>
      </c>
      <c r="B19" s="18" t="s">
        <v>36</v>
      </c>
      <c r="C19" s="19" t="s">
        <v>37</v>
      </c>
      <c r="D19" s="62"/>
      <c r="E19" s="42"/>
      <c r="F19" s="42">
        <v>627.5</v>
      </c>
      <c r="G19" s="43">
        <v>690</v>
      </c>
      <c r="H19" s="69">
        <f t="shared" si="0"/>
        <v>9.9601593625498003E-2</v>
      </c>
      <c r="I19" s="69"/>
      <c r="J19" s="70"/>
    </row>
    <row r="20" spans="1:11" ht="15.75">
      <c r="A20" s="20">
        <v>17</v>
      </c>
      <c r="B20" s="22" t="s">
        <v>38</v>
      </c>
      <c r="C20" s="21" t="s">
        <v>39</v>
      </c>
      <c r="D20" s="61">
        <v>440</v>
      </c>
      <c r="E20" s="38"/>
      <c r="F20" s="38">
        <v>730</v>
      </c>
      <c r="G20" s="39">
        <v>746.67</v>
      </c>
      <c r="H20" s="40">
        <f t="shared" si="0"/>
        <v>2.2835616438356108E-2</v>
      </c>
      <c r="I20" s="40"/>
      <c r="J20" s="41">
        <f t="shared" si="2"/>
        <v>0.69697727272727261</v>
      </c>
    </row>
    <row r="21" spans="1:11" ht="15.75">
      <c r="A21" s="17">
        <v>18</v>
      </c>
      <c r="B21" s="18" t="s">
        <v>40</v>
      </c>
      <c r="C21" s="30" t="s">
        <v>41</v>
      </c>
      <c r="D21" s="62">
        <v>773</v>
      </c>
      <c r="E21" s="42"/>
      <c r="F21" s="42">
        <v>1106.67</v>
      </c>
      <c r="G21" s="43"/>
      <c r="H21" s="69"/>
      <c r="I21" s="69"/>
      <c r="J21" s="70"/>
    </row>
    <row r="22" spans="1:11" ht="15.75">
      <c r="A22" s="20">
        <v>19</v>
      </c>
      <c r="B22" s="22" t="s">
        <v>42</v>
      </c>
      <c r="C22" s="21" t="s">
        <v>43</v>
      </c>
      <c r="D22" s="61">
        <v>565</v>
      </c>
      <c r="E22" s="38">
        <v>420</v>
      </c>
      <c r="F22" s="38">
        <v>665</v>
      </c>
      <c r="G22" s="39">
        <v>688</v>
      </c>
      <c r="H22" s="40">
        <f t="shared" si="0"/>
        <v>3.4586466165413533E-2</v>
      </c>
      <c r="I22" s="40">
        <f t="shared" si="1"/>
        <v>0.63809523809523805</v>
      </c>
      <c r="J22" s="41">
        <f t="shared" si="2"/>
        <v>0.2176991150442478</v>
      </c>
    </row>
    <row r="23" spans="1:11" ht="15.75">
      <c r="A23" s="17">
        <v>20</v>
      </c>
      <c r="B23" s="18" t="s">
        <v>44</v>
      </c>
      <c r="C23" s="19" t="s">
        <v>45</v>
      </c>
      <c r="D23" s="63">
        <v>960</v>
      </c>
      <c r="E23" s="42">
        <v>680</v>
      </c>
      <c r="F23" s="42">
        <v>1100</v>
      </c>
      <c r="G23" s="43">
        <v>1070</v>
      </c>
      <c r="H23" s="69">
        <f t="shared" si="0"/>
        <v>-2.7272727272727271E-2</v>
      </c>
      <c r="I23" s="69">
        <f t="shared" si="1"/>
        <v>0.57352941176470584</v>
      </c>
      <c r="J23" s="70">
        <f t="shared" si="2"/>
        <v>0.11458333333333333</v>
      </c>
      <c r="K23" s="66"/>
    </row>
    <row r="24" spans="1:11" ht="15.75">
      <c r="A24" s="20">
        <v>21</v>
      </c>
      <c r="B24" s="22" t="s">
        <v>46</v>
      </c>
      <c r="C24" s="21" t="s">
        <v>47</v>
      </c>
      <c r="D24" s="61">
        <v>520</v>
      </c>
      <c r="E24" s="38">
        <v>573.33333333333337</v>
      </c>
      <c r="F24" s="38">
        <v>856.66</v>
      </c>
      <c r="G24" s="39"/>
      <c r="H24" s="40"/>
      <c r="I24" s="40"/>
      <c r="J24" s="41"/>
      <c r="K24" s="66"/>
    </row>
    <row r="25" spans="1:11" ht="15.75">
      <c r="A25" s="17">
        <v>22</v>
      </c>
      <c r="B25" s="18" t="s">
        <v>48</v>
      </c>
      <c r="C25" s="19" t="s">
        <v>49</v>
      </c>
      <c r="D25" s="62">
        <v>933</v>
      </c>
      <c r="E25" s="42"/>
      <c r="F25" s="42">
        <v>1333.33</v>
      </c>
      <c r="G25" s="43">
        <v>1346.67</v>
      </c>
      <c r="H25" s="69">
        <f t="shared" si="0"/>
        <v>1.0005025012562641E-2</v>
      </c>
      <c r="I25" s="69"/>
      <c r="J25" s="70">
        <f t="shared" si="2"/>
        <v>0.44337620578778142</v>
      </c>
    </row>
    <row r="26" spans="1:11" ht="15.75">
      <c r="A26" s="20">
        <v>23</v>
      </c>
      <c r="B26" s="22" t="s">
        <v>50</v>
      </c>
      <c r="C26" s="21" t="s">
        <v>51</v>
      </c>
      <c r="D26" s="61">
        <v>825</v>
      </c>
      <c r="E26" s="38">
        <v>800</v>
      </c>
      <c r="F26" s="38">
        <v>1560</v>
      </c>
      <c r="G26" s="39">
        <v>1693.33</v>
      </c>
      <c r="H26" s="40">
        <f t="shared" si="0"/>
        <v>8.5467948717948675E-2</v>
      </c>
      <c r="I26" s="40">
        <f t="shared" si="1"/>
        <v>1.1166624999999999</v>
      </c>
      <c r="J26" s="41">
        <f t="shared" si="2"/>
        <v>1.052521212121212</v>
      </c>
    </row>
    <row r="27" spans="1:11" ht="15.75">
      <c r="A27" s="17">
        <v>24</v>
      </c>
      <c r="B27" s="18" t="s">
        <v>52</v>
      </c>
      <c r="C27" s="19" t="s">
        <v>53</v>
      </c>
      <c r="D27" s="62">
        <v>453</v>
      </c>
      <c r="E27" s="42">
        <v>360</v>
      </c>
      <c r="F27" s="42">
        <v>641.66</v>
      </c>
      <c r="G27" s="43">
        <v>666.66</v>
      </c>
      <c r="H27" s="69">
        <f t="shared" si="0"/>
        <v>3.8961443755259798E-2</v>
      </c>
      <c r="I27" s="69">
        <f t="shared" si="1"/>
        <v>0.85183333333333322</v>
      </c>
      <c r="J27" s="70">
        <f t="shared" si="2"/>
        <v>0.47165562913907277</v>
      </c>
    </row>
    <row r="28" spans="1:11" ht="15.75">
      <c r="A28" s="20">
        <v>25</v>
      </c>
      <c r="B28" s="22" t="s">
        <v>54</v>
      </c>
      <c r="C28" s="21" t="s">
        <v>55</v>
      </c>
      <c r="D28" s="61">
        <v>740</v>
      </c>
      <c r="E28" s="38"/>
      <c r="F28" s="38">
        <v>793.33</v>
      </c>
      <c r="G28" s="39">
        <v>800</v>
      </c>
      <c r="H28" s="40">
        <f t="shared" si="0"/>
        <v>8.407598351253525E-3</v>
      </c>
      <c r="I28" s="40"/>
      <c r="J28" s="41">
        <f t="shared" si="2"/>
        <v>8.1081081081081086E-2</v>
      </c>
    </row>
    <row r="29" spans="1:11" ht="15.75">
      <c r="A29" s="17">
        <v>26</v>
      </c>
      <c r="B29" s="18" t="s">
        <v>56</v>
      </c>
      <c r="C29" s="19" t="s">
        <v>57</v>
      </c>
      <c r="D29" s="62">
        <v>800</v>
      </c>
      <c r="E29" s="42">
        <v>552.5</v>
      </c>
      <c r="F29" s="42">
        <v>850</v>
      </c>
      <c r="G29" s="43">
        <v>886.66</v>
      </c>
      <c r="H29" s="69">
        <f t="shared" si="0"/>
        <v>4.3129411764705847E-2</v>
      </c>
      <c r="I29" s="69">
        <f t="shared" si="1"/>
        <v>0.60481447963800894</v>
      </c>
      <c r="J29" s="70">
        <f t="shared" si="2"/>
        <v>0.10832499999999996</v>
      </c>
    </row>
    <row r="30" spans="1:11" ht="15.75">
      <c r="A30" s="20">
        <v>27</v>
      </c>
      <c r="B30" s="22" t="s">
        <v>58</v>
      </c>
      <c r="C30" s="21" t="s">
        <v>59</v>
      </c>
      <c r="D30" s="61">
        <v>160</v>
      </c>
      <c r="E30" s="38">
        <v>140</v>
      </c>
      <c r="F30" s="38">
        <v>195</v>
      </c>
      <c r="G30" s="39"/>
      <c r="H30" s="40"/>
      <c r="I30" s="40"/>
      <c r="J30" s="41"/>
    </row>
    <row r="31" spans="1:11" ht="15.75">
      <c r="A31" s="17">
        <v>28</v>
      </c>
      <c r="B31" s="18" t="s">
        <v>60</v>
      </c>
      <c r="C31" s="19" t="s">
        <v>61</v>
      </c>
      <c r="D31" s="62">
        <v>856</v>
      </c>
      <c r="E31" s="42"/>
      <c r="F31" s="42">
        <v>1346.67</v>
      </c>
      <c r="G31" s="43">
        <v>1413.33</v>
      </c>
      <c r="H31" s="69">
        <f t="shared" si="0"/>
        <v>4.9499877475550694E-2</v>
      </c>
      <c r="I31" s="69"/>
      <c r="J31" s="70">
        <f t="shared" si="2"/>
        <v>0.65108644859813081</v>
      </c>
    </row>
    <row r="32" spans="1:11" ht="15.75">
      <c r="A32" s="20">
        <v>29</v>
      </c>
      <c r="B32" s="22" t="s">
        <v>62</v>
      </c>
      <c r="C32" s="21" t="s">
        <v>88</v>
      </c>
      <c r="D32" s="61">
        <v>1600</v>
      </c>
      <c r="E32" s="38"/>
      <c r="F32" s="38">
        <v>2440</v>
      </c>
      <c r="G32" s="39"/>
      <c r="H32" s="40"/>
      <c r="I32" s="40"/>
      <c r="J32" s="41"/>
    </row>
    <row r="33" spans="1:10" ht="16.5" thickBot="1">
      <c r="A33" s="31">
        <v>30</v>
      </c>
      <c r="B33" s="32" t="s">
        <v>63</v>
      </c>
      <c r="C33" s="33" t="s">
        <v>64</v>
      </c>
      <c r="D33" s="64"/>
      <c r="E33" s="42"/>
      <c r="F33" s="42"/>
      <c r="G33" s="43">
        <v>650</v>
      </c>
      <c r="H33" s="69"/>
      <c r="I33" s="69"/>
      <c r="J33" s="70"/>
    </row>
    <row r="34" spans="1:10" ht="15.75">
      <c r="A34" s="23" t="s">
        <v>91</v>
      </c>
      <c r="B34" s="23"/>
      <c r="C34" s="23"/>
      <c r="D34" s="23"/>
      <c r="E34" s="23"/>
      <c r="F34" s="23"/>
      <c r="G34" s="23"/>
      <c r="H34" s="23"/>
      <c r="I34" s="23"/>
      <c r="J34" s="68"/>
    </row>
    <row r="35" spans="1:10" ht="15.75">
      <c r="A35" s="23" t="s">
        <v>65</v>
      </c>
      <c r="B35" s="23"/>
      <c r="C35" s="23"/>
      <c r="D35" s="23"/>
      <c r="E35" s="36">
        <v>440</v>
      </c>
      <c r="F35" s="23"/>
      <c r="G35" s="23"/>
      <c r="H35" s="23"/>
      <c r="I35" s="23"/>
      <c r="J35" s="68"/>
    </row>
    <row r="36" spans="1:10" ht="15.75">
      <c r="A36" t="s">
        <v>98</v>
      </c>
      <c r="J36" s="68"/>
    </row>
    <row r="37" spans="1:10" ht="17.25">
      <c r="A37" s="60"/>
      <c r="J37" s="68"/>
    </row>
    <row r="38" spans="1:10" ht="15.75">
      <c r="J38" s="68"/>
    </row>
    <row r="39" spans="1:10" ht="15.75">
      <c r="J39" s="68"/>
    </row>
    <row r="40" spans="1:10" ht="15.75">
      <c r="J40" s="68"/>
    </row>
    <row r="41" spans="1:10" ht="15.75">
      <c r="J41" s="68"/>
    </row>
    <row r="42" spans="1:10" ht="15.75">
      <c r="J42" s="68"/>
    </row>
    <row r="43" spans="1:10" ht="15.75">
      <c r="J43" s="68"/>
    </row>
    <row r="44" spans="1:10" ht="15.75">
      <c r="J44" s="68"/>
    </row>
    <row r="45" spans="1:10" ht="15.75">
      <c r="J45" s="68"/>
    </row>
    <row r="46" spans="1:10" ht="15.75">
      <c r="J46" s="68"/>
    </row>
    <row r="47" spans="1:10" ht="15.75">
      <c r="J47" s="68"/>
    </row>
    <row r="48" spans="1:10" ht="15.75">
      <c r="J48" s="68"/>
    </row>
    <row r="49" spans="10:10" ht="15.75">
      <c r="J49" s="68"/>
    </row>
    <row r="50" spans="10:10" ht="15.75">
      <c r="J50" s="68"/>
    </row>
    <row r="51" spans="10:10" ht="15.75">
      <c r="J51" s="68"/>
    </row>
    <row r="52" spans="10:10" ht="15.75">
      <c r="J52" s="68"/>
    </row>
    <row r="53" spans="10:10" ht="15.75">
      <c r="J53" s="68"/>
    </row>
    <row r="54" spans="10:10" ht="15.75">
      <c r="J54" s="68"/>
    </row>
    <row r="55" spans="10:10" ht="15.75">
      <c r="J55" s="68"/>
    </row>
    <row r="56" spans="10:10" ht="15.75">
      <c r="J56" s="68"/>
    </row>
    <row r="57" spans="10:10" ht="15.75">
      <c r="J57" s="68"/>
    </row>
    <row r="58" spans="10:10" ht="15.75">
      <c r="J58" s="68"/>
    </row>
    <row r="59" spans="10:10" ht="15.75">
      <c r="J59" s="68"/>
    </row>
    <row r="60" spans="10:10" ht="15.75">
      <c r="J60" s="68"/>
    </row>
    <row r="61" spans="10:10" ht="15.75">
      <c r="J61" s="68"/>
    </row>
    <row r="62" spans="10:10" ht="15.75">
      <c r="J62" s="68"/>
    </row>
    <row r="63" spans="10:10" ht="15.75">
      <c r="J63" s="68"/>
    </row>
    <row r="64" spans="10:10" ht="15.75">
      <c r="J64" s="68"/>
    </row>
    <row r="65" spans="10:10" ht="15.75">
      <c r="J65" s="68"/>
    </row>
    <row r="66" spans="10:10" ht="15.75">
      <c r="J66" s="68"/>
    </row>
    <row r="67" spans="10:10" ht="15.75">
      <c r="J67" s="68"/>
    </row>
    <row r="68" spans="10:10" ht="15.75">
      <c r="J68" s="68"/>
    </row>
    <row r="69" spans="10:10" ht="15.75">
      <c r="J69" s="68"/>
    </row>
    <row r="70" spans="10:10" ht="15.75">
      <c r="J70" s="68"/>
    </row>
    <row r="71" spans="10:10" ht="15.75">
      <c r="J71" s="68"/>
    </row>
    <row r="72" spans="10:10" ht="15.75">
      <c r="J72" s="68"/>
    </row>
    <row r="73" spans="10:10" ht="15.75">
      <c r="J73" s="68"/>
    </row>
    <row r="74" spans="10:10" ht="15.75">
      <c r="J74" s="68"/>
    </row>
    <row r="75" spans="10:10" ht="15.75">
      <c r="J75" s="68"/>
    </row>
    <row r="76" spans="10:10" ht="15.75">
      <c r="J76" s="68"/>
    </row>
    <row r="77" spans="10:10" ht="15.75">
      <c r="J77" s="68"/>
    </row>
    <row r="78" spans="10:10" ht="15.75">
      <c r="J78" s="68"/>
    </row>
    <row r="79" spans="10:10" ht="15.75">
      <c r="J79" s="68"/>
    </row>
    <row r="80" spans="10:10" ht="15.75">
      <c r="J80" s="68"/>
    </row>
    <row r="81" spans="10:10" ht="15.75">
      <c r="J81" s="68"/>
    </row>
    <row r="82" spans="10:10" ht="15.75">
      <c r="J82" s="68"/>
    </row>
    <row r="83" spans="10:10" ht="15.75">
      <c r="J83" s="68"/>
    </row>
    <row r="84" spans="10:10" ht="15.75">
      <c r="J84" s="68"/>
    </row>
    <row r="85" spans="10:10" ht="15.75">
      <c r="J85" s="68"/>
    </row>
    <row r="86" spans="10:10" ht="15.75">
      <c r="J86" s="68"/>
    </row>
    <row r="87" spans="10:10" ht="15.75">
      <c r="J87" s="68"/>
    </row>
    <row r="88" spans="10:10" ht="15.75">
      <c r="J88" s="68"/>
    </row>
    <row r="89" spans="10:10" ht="15.75">
      <c r="J89" s="68"/>
    </row>
    <row r="90" spans="10:10" ht="15.75">
      <c r="J90" s="68"/>
    </row>
    <row r="91" spans="10:10" ht="15.75">
      <c r="J91" s="68"/>
    </row>
    <row r="92" spans="10:10" ht="15.75">
      <c r="J92" s="68"/>
    </row>
    <row r="93" spans="10:10" ht="15.75">
      <c r="J93" s="68"/>
    </row>
    <row r="94" spans="10:10" ht="15.75">
      <c r="J94" s="68"/>
    </row>
    <row r="95" spans="10:10" ht="15.75">
      <c r="J95" s="68"/>
    </row>
    <row r="96" spans="10:10" ht="15.75">
      <c r="J96" s="68"/>
    </row>
    <row r="97" spans="10:10" ht="15.75">
      <c r="J97" s="68"/>
    </row>
    <row r="98" spans="10:10" ht="15.75">
      <c r="J98" s="68"/>
    </row>
    <row r="99" spans="10:10" ht="15.75">
      <c r="J99" s="68"/>
    </row>
    <row r="100" spans="10:10" ht="15.75">
      <c r="J100" s="68"/>
    </row>
    <row r="101" spans="10:10" ht="15.75">
      <c r="J101" s="68"/>
    </row>
    <row r="102" spans="10:10" ht="15.75">
      <c r="J102" s="68"/>
    </row>
    <row r="103" spans="10:10" ht="15.75">
      <c r="J103" s="68"/>
    </row>
    <row r="104" spans="10:10" ht="15.75">
      <c r="J104" s="68"/>
    </row>
    <row r="105" spans="10:10" ht="15.75">
      <c r="J105" s="68"/>
    </row>
    <row r="106" spans="10:10" ht="15.75">
      <c r="J106" s="68"/>
    </row>
    <row r="107" spans="10:10" ht="15.75">
      <c r="J107" s="68"/>
    </row>
    <row r="108" spans="10:10" ht="15.75">
      <c r="J108" s="68"/>
    </row>
    <row r="109" spans="10:10" ht="15.75">
      <c r="J109" s="68"/>
    </row>
    <row r="110" spans="10:10" ht="15.75">
      <c r="J110" s="68"/>
    </row>
    <row r="111" spans="10:10" ht="15.75">
      <c r="J111" s="68"/>
    </row>
    <row r="112" spans="10:10" ht="15.75">
      <c r="J112" s="68"/>
    </row>
    <row r="113" spans="10:10" ht="15.75">
      <c r="J113" s="68"/>
    </row>
    <row r="114" spans="10:10" ht="15.75">
      <c r="J114" s="68"/>
    </row>
    <row r="115" spans="10:10" ht="15.75">
      <c r="J115" s="68"/>
    </row>
    <row r="116" spans="10:10" ht="15.75">
      <c r="J116" s="68"/>
    </row>
    <row r="117" spans="10:10" ht="15.75">
      <c r="J117" s="68"/>
    </row>
    <row r="118" spans="10:10" ht="15.75">
      <c r="J118" s="68"/>
    </row>
    <row r="119" spans="10:10" ht="15.75">
      <c r="J119" s="68"/>
    </row>
    <row r="120" spans="10:10" ht="15.75">
      <c r="J120" s="68"/>
    </row>
    <row r="121" spans="10:10" ht="15.75">
      <c r="J121" s="68"/>
    </row>
    <row r="122" spans="10:10" ht="15.75">
      <c r="J122" s="68"/>
    </row>
    <row r="123" spans="10:10" ht="15.75">
      <c r="J123" s="68"/>
    </row>
    <row r="124" spans="10:10" ht="15.75">
      <c r="J124" s="68"/>
    </row>
    <row r="125" spans="10:10" ht="15.75">
      <c r="J125" s="68"/>
    </row>
    <row r="126" spans="10:10" ht="15.75">
      <c r="J126" s="68"/>
    </row>
    <row r="127" spans="10:10" ht="15.75">
      <c r="J127" s="68"/>
    </row>
    <row r="128" spans="10:10" ht="15.75">
      <c r="J128" s="68"/>
    </row>
    <row r="129" spans="10:10" ht="15.75">
      <c r="J129" s="68"/>
    </row>
    <row r="130" spans="10:10" ht="15.75">
      <c r="J130" s="68"/>
    </row>
    <row r="131" spans="10:10" ht="15.75">
      <c r="J131" s="68"/>
    </row>
    <row r="132" spans="10:10" ht="15.75">
      <c r="J132" s="68"/>
    </row>
    <row r="133" spans="10:10" ht="15.75">
      <c r="J133" s="68"/>
    </row>
    <row r="134" spans="10:10" ht="15.75">
      <c r="J134" s="68"/>
    </row>
    <row r="135" spans="10:10" ht="15.75">
      <c r="J135" s="68"/>
    </row>
    <row r="136" spans="10:10" ht="15.75">
      <c r="J136" s="68"/>
    </row>
    <row r="137" spans="10:10" ht="15.75">
      <c r="J137" s="68"/>
    </row>
    <row r="138" spans="10:10" ht="15.75">
      <c r="J138" s="68"/>
    </row>
    <row r="139" spans="10:10" ht="15.75">
      <c r="J139" s="68"/>
    </row>
    <row r="140" spans="10:10" ht="15.75">
      <c r="J140" s="68"/>
    </row>
    <row r="141" spans="10:10" ht="15.75">
      <c r="J141" s="68"/>
    </row>
    <row r="142" spans="10:10" ht="15.75">
      <c r="J142" s="68"/>
    </row>
    <row r="143" spans="10:10" ht="15.75">
      <c r="J143" s="68"/>
    </row>
    <row r="144" spans="10:10" ht="15.75">
      <c r="J144" s="68"/>
    </row>
    <row r="145" spans="10:10" ht="15.75">
      <c r="J145" s="68"/>
    </row>
    <row r="146" spans="10:10" ht="15.75">
      <c r="J146" s="68"/>
    </row>
    <row r="147" spans="10:10" ht="15.75">
      <c r="J147" s="68"/>
    </row>
    <row r="148" spans="10:10" ht="15.75">
      <c r="J148" s="68"/>
    </row>
    <row r="149" spans="10:10" ht="15.75">
      <c r="J149" s="68"/>
    </row>
    <row r="150" spans="10:10" ht="15.75">
      <c r="J150" s="68"/>
    </row>
    <row r="151" spans="10:10" ht="15.75">
      <c r="J151" s="68"/>
    </row>
    <row r="152" spans="10:10" ht="15.75">
      <c r="J152" s="68"/>
    </row>
  </sheetData>
  <mergeCells count="5">
    <mergeCell ref="A1:J1"/>
    <mergeCell ref="A2:C2"/>
    <mergeCell ref="F2:G2"/>
    <mergeCell ref="H2:J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2021-12-14T18:33:21Z</cp:lastPrinted>
  <dcterms:created xsi:type="dcterms:W3CDTF">2021-06-15T08:30:18Z</dcterms:created>
  <dcterms:modified xsi:type="dcterms:W3CDTF">2022-03-10T18:26:19Z</dcterms:modified>
</cp:coreProperties>
</file>