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38" r:id="rId2"/>
  </sheets>
  <calcPr calcId="144525"/>
</workbook>
</file>

<file path=xl/calcChain.xml><?xml version="1.0" encoding="utf-8"?>
<calcChain xmlns="http://schemas.openxmlformats.org/spreadsheetml/2006/main">
  <c r="J6" i="38" l="1"/>
  <c r="I6" i="38"/>
  <c r="H6" i="38"/>
  <c r="H32" i="38"/>
  <c r="J11" i="38"/>
  <c r="J31" i="38" l="1"/>
  <c r="H30" i="38"/>
  <c r="J27" i="38"/>
  <c r="I27" i="38"/>
  <c r="H27" i="38"/>
  <c r="I26" i="38"/>
  <c r="J25" i="38"/>
  <c r="I25" i="38"/>
  <c r="H25" i="38"/>
  <c r="H22" i="38"/>
  <c r="J20" i="38"/>
  <c r="J13" i="38"/>
  <c r="J12" i="38"/>
  <c r="J10" i="38"/>
  <c r="I10" i="38"/>
  <c r="H10" i="38"/>
  <c r="J9" i="38"/>
  <c r="I9" i="38"/>
  <c r="H9" i="38"/>
  <c r="J8" i="38"/>
  <c r="I8" i="38"/>
  <c r="H8" i="38"/>
  <c r="J7" i="38"/>
  <c r="I7" i="38"/>
  <c r="H7" i="38"/>
  <c r="J5" i="38"/>
  <c r="I5" i="38"/>
  <c r="I4" i="38"/>
  <c r="J22" i="38" l="1"/>
  <c r="J4" i="38"/>
  <c r="I22" i="38"/>
  <c r="H12" i="38"/>
  <c r="H13" i="38"/>
  <c r="H17" i="38"/>
  <c r="H20" i="38"/>
  <c r="H4" i="38"/>
  <c r="H5" i="38"/>
  <c r="I12" i="38"/>
  <c r="I13" i="38"/>
  <c r="I17" i="38"/>
  <c r="I18" i="38"/>
  <c r="I20" i="38"/>
  <c r="H31" i="38"/>
  <c r="H4" i="2" l="1"/>
  <c r="H34" i="2" l="1"/>
  <c r="H26" i="2"/>
  <c r="G8" i="2" l="1"/>
  <c r="G9" i="2"/>
  <c r="G10" i="2"/>
  <c r="G11" i="2"/>
  <c r="G13" i="2"/>
  <c r="G14" i="2"/>
  <c r="G15" i="2"/>
  <c r="G16" i="2"/>
  <c r="G17" i="2"/>
  <c r="G18" i="2"/>
  <c r="G20" i="2"/>
  <c r="G22" i="2"/>
  <c r="G24" i="2"/>
  <c r="G25" i="2"/>
  <c r="G26" i="2"/>
  <c r="G27" i="2"/>
  <c r="G28" i="2"/>
  <c r="G29" i="2"/>
  <c r="G30" i="2"/>
  <c r="G31" i="2"/>
  <c r="G32" i="2"/>
  <c r="G33" i="2"/>
  <c r="G34" i="2"/>
  <c r="G6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10" i="2"/>
  <c r="H24" i="2" l="1"/>
  <c r="H33" i="2" l="1"/>
  <c r="H28" i="2"/>
  <c r="H8" i="2" l="1"/>
  <c r="H11" i="2"/>
  <c r="H13" i="2"/>
  <c r="H14" i="2"/>
  <c r="H18" i="2"/>
  <c r="H25" i="2"/>
  <c r="H30" i="2"/>
  <c r="H32" i="2"/>
</calcChain>
</file>

<file path=xl/sharedStrings.xml><?xml version="1.0" encoding="utf-8"?>
<sst xmlns="http://schemas.openxmlformats.org/spreadsheetml/2006/main" count="155" uniqueCount="100">
  <si>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</si>
  <si>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</si>
  <si>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</si>
  <si>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</si>
  <si>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</si>
  <si>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</si>
  <si>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</si>
  <si>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</si>
  <si>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</si>
  <si>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</si>
  <si>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</si>
  <si>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</si>
  <si>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</si>
  <si>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</si>
  <si>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</si>
  <si>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</si>
  <si>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</si>
  <si>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</si>
  <si>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</si>
  <si>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</si>
  <si>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</si>
  <si>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</si>
  <si>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</si>
  <si>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</si>
  <si>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</si>
  <si>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</si>
  <si>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</si>
  <si>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</si>
  <si>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</si>
  <si>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</si>
  <si>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</si>
  <si>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</si>
  <si>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</si>
  <si>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</si>
  <si>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</si>
  <si>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</si>
  <si>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</si>
  <si>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</si>
  <si>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</si>
  <si>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</si>
  <si>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</si>
  <si>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</si>
  <si>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</si>
  <si>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</si>
  <si>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</si>
  <si>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</si>
  <si>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</si>
  <si>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</si>
  <si>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</si>
  <si>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</si>
  <si>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</si>
  <si>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</si>
  <si>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</si>
  <si>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</si>
  <si>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</si>
  <si>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</si>
  <si>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</si>
  <si>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</si>
  <si>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</si>
  <si>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</si>
  <si>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</si>
  <si>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</si>
  <si>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</si>
  <si>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</si>
  <si>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</si>
  <si>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</si>
  <si>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</si>
  <si>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</si>
  <si>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</si>
  <si>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</si>
  <si>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</si>
  <si>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</si>
  <si>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</si>
  <si>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</si>
  <si>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</si>
  <si>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</si>
  <si>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</si>
  <si>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</si>
  <si>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</si>
  <si>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</si>
  <si>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</si>
  <si>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</si>
  <si>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</si>
  <si>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</si>
  <si>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</si>
  <si>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</si>
  <si>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</si>
  <si>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</si>
  <si>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</si>
  <si>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</si>
  <si>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</si>
  <si>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2nd week of Apr.</t>
  </si>
  <si>
    <t>2nd</t>
  </si>
  <si>
    <t>3rd week of Apr.</t>
  </si>
  <si>
    <t>% Change 3rd week of Apr. 2022, compared to:</t>
  </si>
  <si>
    <t>April 2nd week average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</si>
  <si>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Kirulapana,Maharagama and Dematagoda fish markets.   </t>
    </r>
  </si>
  <si>
    <r>
      <t>% Change  3rd</t>
    </r>
    <r>
      <rPr>
        <b/>
        <sz val="10.5"/>
        <color indexed="8"/>
        <rFont val="Calisto MT"/>
        <family val="1"/>
      </rPr>
      <t xml:space="preserve"> week of April 2022, compared to:</t>
    </r>
  </si>
  <si>
    <t>April 3rd week average</t>
  </si>
  <si>
    <t>** Price Collection was done over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</si>
</sst>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43" fontId="0" fillId="0" borderId="0" xfId="3" applyFont="1" applyAlignment="1"/>
    <xf numFmtId="43" fontId="0" fillId="0" borderId="0" xfId="0" applyNumberFormat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2" fontId="24" fillId="0" borderId="3" xfId="0" applyNumberFormat="1" applyFont="1" applyBorder="1" applyAlignment="1">
      <alignment horizontal="right"/>
    </xf>
    <xf numFmtId="9" fontId="24" fillId="2" borderId="3" xfId="1" applyFont="1" applyFill="1" applyBorder="1"/>
    <xf numFmtId="2" fontId="24" fillId="6" borderId="3" xfId="0" applyNumberFormat="1" applyFont="1" applyFill="1" applyBorder="1" applyAlignment="1">
      <alignment horizontal="right"/>
    </xf>
    <xf numFmtId="9" fontId="24" fillId="6" borderId="3" xfId="1" applyFont="1" applyFill="1" applyBorder="1"/>
    <xf numFmtId="2" fontId="24" fillId="6" borderId="3" xfId="0" applyNumberFormat="1" applyFont="1" applyFill="1" applyBorder="1" applyAlignment="1">
      <alignment horizontal="right" vertical="center"/>
    </xf>
    <xf numFmtId="2" fontId="24" fillId="6" borderId="5" xfId="0" applyNumberFormat="1" applyFont="1" applyFill="1" applyBorder="1" applyAlignment="1">
      <alignment horizontal="right"/>
    </xf>
    <xf numFmtId="9" fontId="24" fillId="2" borderId="0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0" fontId="14" fillId="7" borderId="16" xfId="2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27" fillId="0" borderId="0" xfId="0" applyFo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8" zoomScaleNormal="98" workbookViewId="0">
      <selection activeCell="S21" sqref="S2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8" width="10.7109375" style="1" customWidth="1"/>
    <col min="9" max="9" width="9.140625" style="1"/>
    <col min="10" max="10" width="14.28515625" style="1" bestFit="1" customWidth="1"/>
    <col min="11" max="16384" width="9.140625" style="1"/>
  </cols>
  <sheetData>
    <row r="1" spans="1:10" ht="16.5">
      <c r="A1" s="59" t="s">
        <v>65</v>
      </c>
      <c r="B1" s="60"/>
      <c r="C1" s="60"/>
      <c r="D1" s="60"/>
      <c r="E1" s="60"/>
      <c r="F1" s="60"/>
      <c r="G1" s="61"/>
      <c r="H1" s="61"/>
    </row>
    <row r="2" spans="1:10" ht="29.25" customHeight="1">
      <c r="A2" s="62" t="s">
        <v>1</v>
      </c>
      <c r="B2" s="62"/>
      <c r="C2" s="62"/>
      <c r="D2" s="44">
        <v>2021</v>
      </c>
      <c r="E2" s="65">
        <v>2022</v>
      </c>
      <c r="F2" s="66"/>
      <c r="G2" s="63" t="s">
        <v>94</v>
      </c>
      <c r="H2" s="63"/>
      <c r="I2" s="1" t="s">
        <v>66</v>
      </c>
    </row>
    <row r="3" spans="1:10" ht="39" customHeight="1">
      <c r="A3" s="64" t="s">
        <v>2</v>
      </c>
      <c r="B3" s="64"/>
      <c r="C3" s="50" t="s">
        <v>92</v>
      </c>
      <c r="D3" s="13" t="s">
        <v>93</v>
      </c>
      <c r="E3" s="13" t="s">
        <v>91</v>
      </c>
      <c r="F3" s="13" t="s">
        <v>93</v>
      </c>
      <c r="G3" s="12" t="s">
        <v>4</v>
      </c>
      <c r="H3" s="12" t="s">
        <v>5</v>
      </c>
    </row>
    <row r="4" spans="1:10" ht="15.75">
      <c r="A4" s="2">
        <v>1</v>
      </c>
      <c r="B4" s="3" t="s">
        <v>6</v>
      </c>
      <c r="C4" s="4" t="s">
        <v>67</v>
      </c>
      <c r="D4" s="29">
        <v>833.33</v>
      </c>
      <c r="E4" s="29">
        <v>1142.8599999999999</v>
      </c>
      <c r="F4" s="29">
        <v>1450</v>
      </c>
      <c r="G4" s="48">
        <f>+(F4-E4)/E4</f>
        <v>0.26874682813292977</v>
      </c>
      <c r="H4" s="5">
        <f t="shared" ref="H4:H6" si="0">+((F4-D4)/D4)</f>
        <v>0.74000696002784006</v>
      </c>
    </row>
    <row r="5" spans="1:10" ht="15.75">
      <c r="A5" s="37">
        <v>2</v>
      </c>
      <c r="B5" s="38" t="s">
        <v>8</v>
      </c>
      <c r="C5" s="39" t="s">
        <v>9</v>
      </c>
      <c r="D5" s="40">
        <v>600</v>
      </c>
      <c r="E5" s="40">
        <v>790</v>
      </c>
      <c r="F5" s="40">
        <v>1033.33</v>
      </c>
      <c r="G5" s="49">
        <f>+(F5-E5)/E5</f>
        <v>0.30801265822784801</v>
      </c>
      <c r="H5" s="36">
        <f t="shared" si="0"/>
        <v>0.72221666666666651</v>
      </c>
      <c r="I5" s="1" t="s">
        <v>90</v>
      </c>
      <c r="J5" s="1" t="s">
        <v>66</v>
      </c>
    </row>
    <row r="6" spans="1:10" ht="15.75">
      <c r="A6" s="2">
        <v>3</v>
      </c>
      <c r="B6" s="3" t="s">
        <v>10</v>
      </c>
      <c r="C6" s="4" t="s">
        <v>68</v>
      </c>
      <c r="D6" s="29">
        <v>708.33</v>
      </c>
      <c r="E6" s="29">
        <v>850</v>
      </c>
      <c r="F6" s="29">
        <v>900</v>
      </c>
      <c r="G6" s="48">
        <f>+(F6-E6)/E6</f>
        <v>5.8823529411764705E-2</v>
      </c>
      <c r="H6" s="5">
        <f t="shared" si="0"/>
        <v>0.27059421456100963</v>
      </c>
      <c r="I6" s="1" t="s">
        <v>66</v>
      </c>
      <c r="J6" s="1" t="s">
        <v>66</v>
      </c>
    </row>
    <row r="7" spans="1:10" ht="15.75">
      <c r="A7" s="37">
        <v>4</v>
      </c>
      <c r="B7" s="38" t="s">
        <v>69</v>
      </c>
      <c r="C7" s="39" t="s">
        <v>70</v>
      </c>
      <c r="D7" s="42"/>
      <c r="E7" s="40">
        <v>633.33000000000004</v>
      </c>
      <c r="F7" s="40"/>
      <c r="G7" s="49"/>
      <c r="H7" s="36"/>
    </row>
    <row r="8" spans="1:10" ht="15.75">
      <c r="A8" s="2">
        <v>5</v>
      </c>
      <c r="B8" s="6" t="s">
        <v>12</v>
      </c>
      <c r="C8" s="7" t="s">
        <v>13</v>
      </c>
      <c r="D8" s="29">
        <v>890</v>
      </c>
      <c r="E8" s="29">
        <v>1300</v>
      </c>
      <c r="F8" s="29">
        <v>1310</v>
      </c>
      <c r="G8" s="48">
        <f t="shared" ref="G8:G34" si="1">+(F8-E8)/E8</f>
        <v>7.6923076923076927E-3</v>
      </c>
      <c r="H8" s="5">
        <f t="shared" ref="H8:H34" si="2">+((F8-D8)/D8)</f>
        <v>0.47191011235955055</v>
      </c>
    </row>
    <row r="9" spans="1:10" ht="15.75">
      <c r="A9" s="37">
        <v>6</v>
      </c>
      <c r="B9" s="38" t="s">
        <v>14</v>
      </c>
      <c r="C9" s="39" t="s">
        <v>15</v>
      </c>
      <c r="D9" s="40">
        <v>527.14</v>
      </c>
      <c r="E9" s="40">
        <v>528.57000000000005</v>
      </c>
      <c r="F9" s="40">
        <v>665</v>
      </c>
      <c r="G9" s="49">
        <f t="shared" si="1"/>
        <v>0.25811150840948205</v>
      </c>
      <c r="H9" s="36">
        <f t="shared" si="2"/>
        <v>0.26152445270706076</v>
      </c>
      <c r="J9" s="46"/>
    </row>
    <row r="10" spans="1:10" ht="15.75">
      <c r="A10" s="2">
        <v>7</v>
      </c>
      <c r="B10" s="8" t="s">
        <v>16</v>
      </c>
      <c r="C10" s="4" t="s">
        <v>17</v>
      </c>
      <c r="D10" s="29">
        <v>812.5</v>
      </c>
      <c r="E10" s="29">
        <v>1050</v>
      </c>
      <c r="F10" s="29">
        <v>1050</v>
      </c>
      <c r="G10" s="48">
        <f t="shared" si="1"/>
        <v>0</v>
      </c>
      <c r="H10" s="5">
        <f t="shared" si="2"/>
        <v>0.29230769230769232</v>
      </c>
      <c r="J10" s="46" t="s">
        <v>66</v>
      </c>
    </row>
    <row r="11" spans="1:10" ht="15.75">
      <c r="A11" s="37">
        <v>8</v>
      </c>
      <c r="B11" s="38" t="s">
        <v>18</v>
      </c>
      <c r="C11" s="39" t="s">
        <v>19</v>
      </c>
      <c r="D11" s="40">
        <v>154.29</v>
      </c>
      <c r="E11" s="40">
        <v>225.71</v>
      </c>
      <c r="F11" s="40">
        <v>283.33</v>
      </c>
      <c r="G11" s="49">
        <f t="shared" si="1"/>
        <v>0.2552833281644587</v>
      </c>
      <c r="H11" s="36">
        <f t="shared" si="2"/>
        <v>0.83634713850541187</v>
      </c>
      <c r="J11" s="47"/>
    </row>
    <row r="12" spans="1:10" ht="15.75">
      <c r="A12" s="2">
        <v>9</v>
      </c>
      <c r="B12" s="3" t="s">
        <v>20</v>
      </c>
      <c r="C12" s="4" t="s">
        <v>71</v>
      </c>
      <c r="D12" s="29">
        <v>737.5</v>
      </c>
      <c r="E12" s="29"/>
      <c r="F12" s="29"/>
      <c r="G12" s="48"/>
      <c r="H12" s="30"/>
    </row>
    <row r="13" spans="1:10" ht="15.75">
      <c r="A13" s="37">
        <v>10</v>
      </c>
      <c r="B13" s="38" t="s">
        <v>22</v>
      </c>
      <c r="C13" s="39" t="s">
        <v>23</v>
      </c>
      <c r="D13" s="40">
        <v>437.5</v>
      </c>
      <c r="E13" s="40">
        <v>475</v>
      </c>
      <c r="F13" s="40">
        <v>625</v>
      </c>
      <c r="G13" s="49">
        <f t="shared" si="1"/>
        <v>0.31578947368421051</v>
      </c>
      <c r="H13" s="36">
        <f t="shared" si="2"/>
        <v>0.42857142857142855</v>
      </c>
    </row>
    <row r="14" spans="1:10" ht="15.75">
      <c r="A14" s="2">
        <v>11</v>
      </c>
      <c r="B14" s="3" t="s">
        <v>24</v>
      </c>
      <c r="C14" s="4" t="s">
        <v>72</v>
      </c>
      <c r="D14" s="29">
        <v>681.25</v>
      </c>
      <c r="E14" s="29">
        <v>595.83000000000004</v>
      </c>
      <c r="F14" s="29">
        <v>718.75</v>
      </c>
      <c r="G14" s="48">
        <f t="shared" si="1"/>
        <v>0.20630045482771922</v>
      </c>
      <c r="H14" s="5">
        <f t="shared" si="2"/>
        <v>5.5045871559633031E-2</v>
      </c>
    </row>
    <row r="15" spans="1:10" ht="15.75">
      <c r="A15" s="37">
        <v>12</v>
      </c>
      <c r="B15" s="38" t="s">
        <v>26</v>
      </c>
      <c r="C15" s="39" t="s">
        <v>27</v>
      </c>
      <c r="D15" s="40">
        <v>151.43</v>
      </c>
      <c r="E15" s="40">
        <v>343.33</v>
      </c>
      <c r="F15" s="40">
        <v>260</v>
      </c>
      <c r="G15" s="49">
        <f t="shared" si="1"/>
        <v>-0.24271109428246873</v>
      </c>
      <c r="H15" s="36">
        <f t="shared" si="2"/>
        <v>0.71696493429307262</v>
      </c>
    </row>
    <row r="16" spans="1:10" ht="15.75">
      <c r="A16" s="2">
        <v>13</v>
      </c>
      <c r="B16" s="3" t="s">
        <v>28</v>
      </c>
      <c r="C16" s="4" t="s">
        <v>29</v>
      </c>
      <c r="D16" s="29">
        <v>250</v>
      </c>
      <c r="E16" s="29">
        <v>325</v>
      </c>
      <c r="F16" s="29">
        <v>350</v>
      </c>
      <c r="G16" s="48">
        <f t="shared" si="1"/>
        <v>7.6923076923076927E-2</v>
      </c>
      <c r="H16" s="5">
        <f t="shared" si="2"/>
        <v>0.4</v>
      </c>
    </row>
    <row r="17" spans="1:10" ht="15.75">
      <c r="A17" s="37">
        <v>14</v>
      </c>
      <c r="B17" s="38" t="s">
        <v>30</v>
      </c>
      <c r="C17" s="39" t="s">
        <v>73</v>
      </c>
      <c r="D17" s="40">
        <v>260</v>
      </c>
      <c r="E17" s="40">
        <v>356.25</v>
      </c>
      <c r="F17" s="40">
        <v>450</v>
      </c>
      <c r="G17" s="49">
        <f t="shared" si="1"/>
        <v>0.26315789473684209</v>
      </c>
      <c r="H17" s="36">
        <f t="shared" si="2"/>
        <v>0.73076923076923073</v>
      </c>
    </row>
    <row r="18" spans="1:10" ht="15.75">
      <c r="A18" s="2">
        <v>15</v>
      </c>
      <c r="B18" s="6" t="s">
        <v>32</v>
      </c>
      <c r="C18" s="4" t="s">
        <v>74</v>
      </c>
      <c r="D18" s="29">
        <v>1108.33</v>
      </c>
      <c r="E18" s="29">
        <v>1012.5</v>
      </c>
      <c r="F18" s="29">
        <v>1150</v>
      </c>
      <c r="G18" s="48">
        <f t="shared" si="1"/>
        <v>0.13580246913580246</v>
      </c>
      <c r="H18" s="5">
        <f t="shared" si="2"/>
        <v>3.7597105555204742E-2</v>
      </c>
    </row>
    <row r="19" spans="1:10" ht="15.75">
      <c r="A19" s="37">
        <v>16</v>
      </c>
      <c r="B19" s="38" t="s">
        <v>34</v>
      </c>
      <c r="C19" s="39" t="s">
        <v>35</v>
      </c>
      <c r="D19" s="40">
        <v>1071.43</v>
      </c>
      <c r="E19" s="40">
        <v>1470</v>
      </c>
      <c r="F19" s="40"/>
      <c r="G19" s="49"/>
      <c r="H19" s="36"/>
    </row>
    <row r="20" spans="1:10" ht="15.75">
      <c r="A20" s="2">
        <v>17</v>
      </c>
      <c r="B20" s="6" t="s">
        <v>36</v>
      </c>
      <c r="C20" s="4" t="s">
        <v>75</v>
      </c>
      <c r="D20" s="29">
        <v>416.67</v>
      </c>
      <c r="E20" s="29">
        <v>437.5</v>
      </c>
      <c r="F20" s="29">
        <v>430</v>
      </c>
      <c r="G20" s="48">
        <f t="shared" si="1"/>
        <v>-1.7142857142857144E-2</v>
      </c>
      <c r="H20" s="5">
        <f t="shared" si="2"/>
        <v>3.1991744066047434E-2</v>
      </c>
    </row>
    <row r="21" spans="1:10" ht="15.75">
      <c r="A21" s="37">
        <v>18</v>
      </c>
      <c r="B21" s="38" t="s">
        <v>38</v>
      </c>
      <c r="C21" s="39" t="s">
        <v>76</v>
      </c>
      <c r="D21" s="40">
        <v>505</v>
      </c>
      <c r="E21" s="40">
        <v>558.33000000000004</v>
      </c>
      <c r="F21" s="40"/>
      <c r="G21" s="49"/>
      <c r="H21" s="36"/>
    </row>
    <row r="22" spans="1:10" ht="15.75">
      <c r="A22" s="2">
        <v>19</v>
      </c>
      <c r="B22" s="6" t="s">
        <v>40</v>
      </c>
      <c r="C22" s="4" t="s">
        <v>77</v>
      </c>
      <c r="D22" s="29">
        <v>816.67</v>
      </c>
      <c r="E22" s="29">
        <v>900</v>
      </c>
      <c r="F22" s="29">
        <v>800</v>
      </c>
      <c r="G22" s="48">
        <f t="shared" si="1"/>
        <v>-0.1111111111111111</v>
      </c>
      <c r="H22" s="5">
        <f t="shared" si="2"/>
        <v>-2.0412161583013899E-2</v>
      </c>
    </row>
    <row r="23" spans="1:10" ht="15.75">
      <c r="A23" s="37">
        <v>20</v>
      </c>
      <c r="B23" s="38" t="s">
        <v>42</v>
      </c>
      <c r="C23" s="43" t="s">
        <v>43</v>
      </c>
      <c r="D23" s="40">
        <v>550</v>
      </c>
      <c r="E23" s="40">
        <v>529.16999999999996</v>
      </c>
      <c r="F23" s="40"/>
      <c r="G23" s="49"/>
      <c r="H23" s="36"/>
    </row>
    <row r="24" spans="1:10" ht="17.25" customHeight="1">
      <c r="A24" s="2">
        <v>21</v>
      </c>
      <c r="B24" s="6" t="s">
        <v>44</v>
      </c>
      <c r="C24" s="4" t="s">
        <v>78</v>
      </c>
      <c r="D24" s="29">
        <v>591.66999999999996</v>
      </c>
      <c r="E24" s="29">
        <v>683.33</v>
      </c>
      <c r="F24" s="29">
        <v>650</v>
      </c>
      <c r="G24" s="48">
        <f t="shared" si="1"/>
        <v>-4.8775847687061946E-2</v>
      </c>
      <c r="H24" s="5">
        <f t="shared" si="2"/>
        <v>9.8585360082478479E-2</v>
      </c>
    </row>
    <row r="25" spans="1:10" ht="15.75">
      <c r="A25" s="37">
        <v>22</v>
      </c>
      <c r="B25" s="38" t="s">
        <v>46</v>
      </c>
      <c r="C25" s="39" t="s">
        <v>47</v>
      </c>
      <c r="D25" s="40">
        <v>625</v>
      </c>
      <c r="E25" s="40">
        <v>600</v>
      </c>
      <c r="F25" s="40">
        <v>875</v>
      </c>
      <c r="G25" s="49">
        <f t="shared" si="1"/>
        <v>0.45833333333333331</v>
      </c>
      <c r="H25" s="36">
        <f t="shared" si="2"/>
        <v>0.4</v>
      </c>
    </row>
    <row r="26" spans="1:10" ht="15.75">
      <c r="A26" s="2">
        <v>23</v>
      </c>
      <c r="B26" s="6" t="s">
        <v>48</v>
      </c>
      <c r="C26" s="4" t="s">
        <v>79</v>
      </c>
      <c r="D26" s="29">
        <v>866.67</v>
      </c>
      <c r="E26" s="29">
        <v>1110</v>
      </c>
      <c r="F26" s="29">
        <v>1066.67</v>
      </c>
      <c r="G26" s="48">
        <f t="shared" si="1"/>
        <v>-3.9036036036035969E-2</v>
      </c>
      <c r="H26" s="5">
        <f t="shared" si="2"/>
        <v>0.23076834319868014</v>
      </c>
    </row>
    <row r="27" spans="1:10" ht="15.75">
      <c r="A27" s="37">
        <v>24</v>
      </c>
      <c r="B27" s="38" t="s">
        <v>50</v>
      </c>
      <c r="C27" s="39" t="s">
        <v>80</v>
      </c>
      <c r="D27" s="40">
        <v>750</v>
      </c>
      <c r="E27" s="40">
        <v>666.67</v>
      </c>
      <c r="F27" s="40">
        <v>825</v>
      </c>
      <c r="G27" s="49">
        <f t="shared" si="1"/>
        <v>0.23749381253093743</v>
      </c>
      <c r="H27" s="36">
        <f t="shared" si="2"/>
        <v>0.1</v>
      </c>
    </row>
    <row r="28" spans="1:10" ht="15.75">
      <c r="A28" s="2">
        <v>25</v>
      </c>
      <c r="B28" s="6" t="s">
        <v>52</v>
      </c>
      <c r="C28" s="4" t="s">
        <v>81</v>
      </c>
      <c r="D28" s="29">
        <v>422</v>
      </c>
      <c r="E28" s="29">
        <v>408.57</v>
      </c>
      <c r="F28" s="29">
        <v>571</v>
      </c>
      <c r="G28" s="48">
        <f t="shared" si="1"/>
        <v>0.39755733411655286</v>
      </c>
      <c r="H28" s="5">
        <f t="shared" si="2"/>
        <v>0.35308056872037913</v>
      </c>
    </row>
    <row r="29" spans="1:10" ht="15.75">
      <c r="A29" s="37">
        <v>26</v>
      </c>
      <c r="B29" s="38" t="s">
        <v>52</v>
      </c>
      <c r="C29" s="39" t="s">
        <v>82</v>
      </c>
      <c r="D29" s="42"/>
      <c r="E29" s="40">
        <v>306.25</v>
      </c>
      <c r="F29" s="40">
        <v>375</v>
      </c>
      <c r="G29" s="49">
        <f t="shared" si="1"/>
        <v>0.22448979591836735</v>
      </c>
      <c r="H29" s="36"/>
      <c r="J29" s="1" t="s">
        <v>66</v>
      </c>
    </row>
    <row r="30" spans="1:10" ht="15.75">
      <c r="A30" s="2">
        <v>27</v>
      </c>
      <c r="B30" s="6" t="s">
        <v>54</v>
      </c>
      <c r="C30" s="4" t="s">
        <v>83</v>
      </c>
      <c r="D30" s="20">
        <v>508.33</v>
      </c>
      <c r="E30" s="29">
        <v>495.83</v>
      </c>
      <c r="F30" s="29">
        <v>633.33000000000004</v>
      </c>
      <c r="G30" s="48">
        <f t="shared" si="1"/>
        <v>0.27731278865740289</v>
      </c>
      <c r="H30" s="5">
        <f t="shared" si="2"/>
        <v>0.24590325182460224</v>
      </c>
    </row>
    <row r="31" spans="1:10" ht="15.75">
      <c r="A31" s="37">
        <v>28</v>
      </c>
      <c r="B31" s="38" t="s">
        <v>56</v>
      </c>
      <c r="C31" s="39" t="s">
        <v>84</v>
      </c>
      <c r="D31" s="41">
        <v>583.33000000000004</v>
      </c>
      <c r="E31" s="40">
        <v>650</v>
      </c>
      <c r="F31" s="40">
        <v>750</v>
      </c>
      <c r="G31" s="49">
        <f t="shared" si="1"/>
        <v>0.15384615384615385</v>
      </c>
      <c r="H31" s="36">
        <f t="shared" si="2"/>
        <v>0.28572163269504386</v>
      </c>
    </row>
    <row r="32" spans="1:10" ht="15.75">
      <c r="A32" s="2">
        <v>29</v>
      </c>
      <c r="B32" s="6" t="s">
        <v>58</v>
      </c>
      <c r="C32" s="4" t="s">
        <v>59</v>
      </c>
      <c r="D32" s="20">
        <v>122.5</v>
      </c>
      <c r="E32" s="29">
        <v>129</v>
      </c>
      <c r="F32" s="29">
        <v>183.33</v>
      </c>
      <c r="G32" s="48">
        <f t="shared" si="1"/>
        <v>0.42116279069767454</v>
      </c>
      <c r="H32" s="5">
        <f t="shared" si="2"/>
        <v>0.49657142857142866</v>
      </c>
    </row>
    <row r="33" spans="1:8" ht="15.75">
      <c r="A33" s="37">
        <v>30</v>
      </c>
      <c r="B33" s="38" t="s">
        <v>60</v>
      </c>
      <c r="C33" s="39" t="s">
        <v>85</v>
      </c>
      <c r="D33" s="41">
        <v>900</v>
      </c>
      <c r="E33" s="40">
        <v>1103.57</v>
      </c>
      <c r="F33" s="40">
        <v>1095.83</v>
      </c>
      <c r="G33" s="49">
        <f t="shared" si="1"/>
        <v>-7.0136013121052674E-3</v>
      </c>
      <c r="H33" s="36">
        <f t="shared" si="2"/>
        <v>0.2175888888888888</v>
      </c>
    </row>
    <row r="34" spans="1:8" ht="15.75">
      <c r="A34" s="2">
        <v>31</v>
      </c>
      <c r="B34" s="6" t="s">
        <v>86</v>
      </c>
      <c r="C34" s="4" t="s">
        <v>87</v>
      </c>
      <c r="D34" s="20">
        <v>1110</v>
      </c>
      <c r="E34" s="29">
        <v>1350</v>
      </c>
      <c r="F34" s="29">
        <v>1075</v>
      </c>
      <c r="G34" s="48">
        <f t="shared" si="1"/>
        <v>-0.20370370370370369</v>
      </c>
      <c r="H34" s="5">
        <f t="shared" si="2"/>
        <v>-3.1531531531531529E-2</v>
      </c>
    </row>
    <row r="35" spans="1:8" ht="15.75">
      <c r="A35" s="37">
        <v>32</v>
      </c>
      <c r="B35" s="38" t="s">
        <v>63</v>
      </c>
      <c r="C35" s="39" t="s">
        <v>88</v>
      </c>
      <c r="D35" s="41"/>
      <c r="E35" s="40"/>
      <c r="F35" s="40"/>
      <c r="G35" s="49"/>
      <c r="H35" s="36"/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6"/>
  <sheetViews>
    <sheetView tabSelected="1" topLeftCell="A14" workbookViewId="0">
      <selection activeCell="N24" sqref="N24"/>
    </sheetView>
  </sheetViews>
  <sheetFormatPr defaultRowHeight="15"/>
  <cols>
    <col min="1" max="1" width="5.85546875" customWidth="1"/>
    <col min="2" max="2" width="16" customWidth="1"/>
    <col min="3" max="3" width="17.7109375" customWidth="1"/>
    <col min="4" max="7" width="11.140625" customWidth="1"/>
  </cols>
  <sheetData>
    <row r="1" spans="1:10" ht="17.25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51" customHeight="1">
      <c r="A2" s="69" t="s">
        <v>1</v>
      </c>
      <c r="B2" s="70"/>
      <c r="C2" s="71"/>
      <c r="D2" s="21">
        <v>2020</v>
      </c>
      <c r="E2" s="21">
        <v>2021</v>
      </c>
      <c r="F2" s="72">
        <v>2022</v>
      </c>
      <c r="G2" s="73"/>
      <c r="H2" s="74" t="s">
        <v>97</v>
      </c>
      <c r="I2" s="75"/>
      <c r="J2" s="78"/>
    </row>
    <row r="3" spans="1:10" ht="42.75">
      <c r="A3" s="76" t="s">
        <v>2</v>
      </c>
      <c r="B3" s="77"/>
      <c r="C3" s="22" t="s">
        <v>3</v>
      </c>
      <c r="D3" s="23" t="s">
        <v>98</v>
      </c>
      <c r="E3" s="23" t="s">
        <v>98</v>
      </c>
      <c r="F3" s="23" t="s">
        <v>95</v>
      </c>
      <c r="G3" s="23" t="s">
        <v>98</v>
      </c>
      <c r="H3" s="23" t="s">
        <v>4</v>
      </c>
      <c r="I3" s="23" t="s">
        <v>5</v>
      </c>
      <c r="J3" s="51">
        <v>2020</v>
      </c>
    </row>
    <row r="4" spans="1:10" ht="15.75">
      <c r="A4" s="17">
        <v>1</v>
      </c>
      <c r="B4" s="19" t="s">
        <v>6</v>
      </c>
      <c r="C4" s="18" t="s">
        <v>7</v>
      </c>
      <c r="D4" s="52">
        <v>1055</v>
      </c>
      <c r="E4" s="31">
        <v>1746.67</v>
      </c>
      <c r="F4" s="31">
        <v>2350</v>
      </c>
      <c r="G4" s="32">
        <v>2550</v>
      </c>
      <c r="H4" s="33">
        <f>+(G4-F4)/F4</f>
        <v>8.5106382978723402E-2</v>
      </c>
      <c r="I4" s="33">
        <f>+(G4-E4)/E4</f>
        <v>0.45992087801359149</v>
      </c>
      <c r="J4" s="53">
        <f>+(G4-D4)/D4</f>
        <v>1.4170616113744077</v>
      </c>
    </row>
    <row r="5" spans="1:10" ht="15.75">
      <c r="A5" s="14">
        <v>2</v>
      </c>
      <c r="B5" s="15" t="s">
        <v>8</v>
      </c>
      <c r="C5" s="16" t="s">
        <v>9</v>
      </c>
      <c r="D5" s="54">
        <v>1029.8</v>
      </c>
      <c r="E5" s="34">
        <v>1360</v>
      </c>
      <c r="F5" s="34">
        <v>1625</v>
      </c>
      <c r="G5" s="35">
        <v>1832</v>
      </c>
      <c r="H5" s="45">
        <f t="shared" ref="H5:H32" si="0">+(G5-F5)/F5</f>
        <v>0.12738461538461537</v>
      </c>
      <c r="I5" s="45">
        <f t="shared" ref="I5:I27" si="1">+(G5-E5)/E5</f>
        <v>0.34705882352941175</v>
      </c>
      <c r="J5" s="55">
        <f t="shared" ref="J5:J31" si="2">+(G5-D5)/D5</f>
        <v>0.77898621091474085</v>
      </c>
    </row>
    <row r="6" spans="1:10" ht="15.75">
      <c r="A6" s="17">
        <v>3</v>
      </c>
      <c r="B6" s="19" t="s">
        <v>10</v>
      </c>
      <c r="C6" s="18" t="s">
        <v>11</v>
      </c>
      <c r="D6" s="52">
        <v>1115.95</v>
      </c>
      <c r="E6" s="31">
        <v>1180</v>
      </c>
      <c r="F6" s="31">
        <v>1412.5</v>
      </c>
      <c r="G6" s="32">
        <v>1505</v>
      </c>
      <c r="H6" s="33">
        <f t="shared" si="0"/>
        <v>6.5486725663716813E-2</v>
      </c>
      <c r="I6" s="33">
        <f t="shared" si="1"/>
        <v>0.27542372881355931</v>
      </c>
      <c r="J6" s="53">
        <f t="shared" si="2"/>
        <v>0.34862673058828797</v>
      </c>
    </row>
    <row r="7" spans="1:10" ht="15.75">
      <c r="A7" s="14">
        <v>4</v>
      </c>
      <c r="B7" s="15" t="s">
        <v>12</v>
      </c>
      <c r="C7" s="16" t="s">
        <v>13</v>
      </c>
      <c r="D7" s="54">
        <v>1147.1400000000001</v>
      </c>
      <c r="E7" s="34">
        <v>1380</v>
      </c>
      <c r="F7" s="34">
        <v>1905</v>
      </c>
      <c r="G7" s="35">
        <v>1940</v>
      </c>
      <c r="H7" s="45">
        <f t="shared" si="0"/>
        <v>1.8372703412073491E-2</v>
      </c>
      <c r="I7" s="45">
        <f t="shared" si="1"/>
        <v>0.40579710144927539</v>
      </c>
      <c r="J7" s="55">
        <f t="shared" si="2"/>
        <v>0.69116236902208961</v>
      </c>
    </row>
    <row r="8" spans="1:10" ht="15.75">
      <c r="A8" s="17">
        <v>5</v>
      </c>
      <c r="B8" s="19" t="s">
        <v>14</v>
      </c>
      <c r="C8" s="18" t="s">
        <v>15</v>
      </c>
      <c r="D8" s="52">
        <v>662.95</v>
      </c>
      <c r="E8" s="31">
        <v>900</v>
      </c>
      <c r="F8" s="31">
        <v>1045</v>
      </c>
      <c r="G8" s="32">
        <v>1320</v>
      </c>
      <c r="H8" s="33">
        <f t="shared" si="0"/>
        <v>0.26315789473684209</v>
      </c>
      <c r="I8" s="33">
        <f t="shared" si="1"/>
        <v>0.46666666666666667</v>
      </c>
      <c r="J8" s="53">
        <f t="shared" si="2"/>
        <v>0.99110038464439232</v>
      </c>
    </row>
    <row r="9" spans="1:10" ht="15.75">
      <c r="A9" s="14">
        <v>6</v>
      </c>
      <c r="B9" s="15" t="s">
        <v>16</v>
      </c>
      <c r="C9" s="16" t="s">
        <v>17</v>
      </c>
      <c r="D9" s="54">
        <v>905.79</v>
      </c>
      <c r="E9" s="34">
        <v>1540</v>
      </c>
      <c r="F9" s="34">
        <v>1637.5</v>
      </c>
      <c r="G9" s="35">
        <v>1730</v>
      </c>
      <c r="H9" s="45">
        <f t="shared" si="0"/>
        <v>5.6488549618320609E-2</v>
      </c>
      <c r="I9" s="45">
        <f t="shared" si="1"/>
        <v>0.12337662337662338</v>
      </c>
      <c r="J9" s="55">
        <f t="shared" si="2"/>
        <v>0.9099349738901954</v>
      </c>
    </row>
    <row r="10" spans="1:10" ht="15.75">
      <c r="A10" s="17">
        <v>7</v>
      </c>
      <c r="B10" s="19" t="s">
        <v>18</v>
      </c>
      <c r="C10" s="18" t="s">
        <v>19</v>
      </c>
      <c r="D10" s="52">
        <v>236.02</v>
      </c>
      <c r="E10" s="31">
        <v>324</v>
      </c>
      <c r="F10" s="31">
        <v>392</v>
      </c>
      <c r="G10" s="32">
        <v>405</v>
      </c>
      <c r="H10" s="33">
        <f t="shared" si="0"/>
        <v>3.3163265306122451E-2</v>
      </c>
      <c r="I10" s="33">
        <f t="shared" si="1"/>
        <v>0.25</v>
      </c>
      <c r="J10" s="53">
        <f t="shared" si="2"/>
        <v>0.71595627489195823</v>
      </c>
    </row>
    <row r="11" spans="1:10" ht="15.75">
      <c r="A11" s="14">
        <v>8</v>
      </c>
      <c r="B11" s="15" t="s">
        <v>20</v>
      </c>
      <c r="C11" s="16" t="s">
        <v>21</v>
      </c>
      <c r="D11" s="56">
        <v>821.03</v>
      </c>
      <c r="E11" s="34"/>
      <c r="F11" s="34"/>
      <c r="G11" s="35">
        <v>1390</v>
      </c>
      <c r="H11" s="45"/>
      <c r="I11" s="45"/>
      <c r="J11" s="55">
        <f t="shared" si="2"/>
        <v>0.6929953838471189</v>
      </c>
    </row>
    <row r="12" spans="1:10" ht="15.75">
      <c r="A12" s="17">
        <v>9</v>
      </c>
      <c r="B12" s="19" t="s">
        <v>22</v>
      </c>
      <c r="C12" s="18" t="s">
        <v>23</v>
      </c>
      <c r="D12" s="52">
        <v>487.01</v>
      </c>
      <c r="E12" s="31">
        <v>633.33000000000004</v>
      </c>
      <c r="F12" s="31">
        <v>691.66</v>
      </c>
      <c r="G12" s="32">
        <v>836.66</v>
      </c>
      <c r="H12" s="33">
        <f t="shared" si="0"/>
        <v>0.20964057484891421</v>
      </c>
      <c r="I12" s="33">
        <f t="shared" si="1"/>
        <v>0.32104905815293749</v>
      </c>
      <c r="J12" s="53">
        <f t="shared" si="2"/>
        <v>0.71795240344140776</v>
      </c>
    </row>
    <row r="13" spans="1:10" ht="15.75">
      <c r="A13" s="14">
        <v>10</v>
      </c>
      <c r="B13" s="15" t="s">
        <v>24</v>
      </c>
      <c r="C13" s="16" t="s">
        <v>25</v>
      </c>
      <c r="D13" s="54">
        <v>702.04</v>
      </c>
      <c r="E13" s="34">
        <v>740</v>
      </c>
      <c r="F13" s="34">
        <v>837.5</v>
      </c>
      <c r="G13" s="35">
        <v>926.67</v>
      </c>
      <c r="H13" s="45">
        <f t="shared" si="0"/>
        <v>0.10647164179104472</v>
      </c>
      <c r="I13" s="45">
        <f t="shared" si="1"/>
        <v>0.25225675675675668</v>
      </c>
      <c r="J13" s="55">
        <f t="shared" si="2"/>
        <v>0.31996752321805028</v>
      </c>
    </row>
    <row r="14" spans="1:10" ht="15.75">
      <c r="A14" s="17">
        <v>11</v>
      </c>
      <c r="B14" s="19" t="s">
        <v>26</v>
      </c>
      <c r="C14" s="18" t="s">
        <v>27</v>
      </c>
      <c r="D14" s="52">
        <v>219.92</v>
      </c>
      <c r="E14" s="31"/>
      <c r="F14" s="31">
        <v>446.66</v>
      </c>
      <c r="G14" s="32"/>
      <c r="H14" s="33"/>
      <c r="I14" s="33"/>
      <c r="J14" s="53"/>
    </row>
    <row r="15" spans="1:10" ht="15.75">
      <c r="A15" s="14">
        <v>12</v>
      </c>
      <c r="B15" s="15" t="s">
        <v>28</v>
      </c>
      <c r="C15" s="16" t="s">
        <v>29</v>
      </c>
      <c r="D15" s="54"/>
      <c r="E15" s="34"/>
      <c r="F15" s="34"/>
      <c r="G15" s="35"/>
      <c r="H15" s="45"/>
      <c r="I15" s="45"/>
      <c r="J15" s="55"/>
    </row>
    <row r="16" spans="1:10" ht="15.75">
      <c r="A16" s="17">
        <v>13</v>
      </c>
      <c r="B16" s="19" t="s">
        <v>30</v>
      </c>
      <c r="C16" s="18" t="s">
        <v>31</v>
      </c>
      <c r="D16" s="52">
        <v>445.09</v>
      </c>
      <c r="E16" s="31"/>
      <c r="F16" s="31">
        <v>666.66</v>
      </c>
      <c r="G16" s="32"/>
      <c r="H16" s="33"/>
      <c r="I16" s="33"/>
      <c r="J16" s="53"/>
    </row>
    <row r="17" spans="1:10" ht="15.75">
      <c r="A17" s="14">
        <v>14</v>
      </c>
      <c r="B17" s="24" t="s">
        <v>32</v>
      </c>
      <c r="C17" s="16" t="s">
        <v>33</v>
      </c>
      <c r="D17" s="54"/>
      <c r="E17" s="34">
        <v>1353.33</v>
      </c>
      <c r="F17" s="34">
        <v>1399.22</v>
      </c>
      <c r="G17" s="35">
        <v>1405</v>
      </c>
      <c r="H17" s="45">
        <f t="shared" si="0"/>
        <v>4.1308729149097155E-3</v>
      </c>
      <c r="I17" s="45">
        <f t="shared" si="1"/>
        <v>3.8179896994820238E-2</v>
      </c>
      <c r="J17" s="55"/>
    </row>
    <row r="18" spans="1:10" ht="15.75">
      <c r="A18" s="17">
        <v>15</v>
      </c>
      <c r="B18" s="19" t="s">
        <v>34</v>
      </c>
      <c r="C18" s="18" t="s">
        <v>35</v>
      </c>
      <c r="D18" s="52"/>
      <c r="E18" s="31">
        <v>1480</v>
      </c>
      <c r="F18" s="31"/>
      <c r="G18" s="32">
        <v>2180</v>
      </c>
      <c r="H18" s="33"/>
      <c r="I18" s="33">
        <f t="shared" si="1"/>
        <v>0.47297297297297297</v>
      </c>
      <c r="J18" s="53"/>
    </row>
    <row r="19" spans="1:10" ht="15.75">
      <c r="A19" s="14">
        <v>16</v>
      </c>
      <c r="B19" s="15" t="s">
        <v>36</v>
      </c>
      <c r="C19" s="16" t="s">
        <v>37</v>
      </c>
      <c r="D19" s="54">
        <v>493.24</v>
      </c>
      <c r="E19" s="34"/>
      <c r="F19" s="34"/>
      <c r="G19" s="35"/>
      <c r="H19" s="45"/>
      <c r="I19" s="45"/>
      <c r="J19" s="55"/>
    </row>
    <row r="20" spans="1:10" ht="15.75">
      <c r="A20" s="17">
        <v>17</v>
      </c>
      <c r="B20" s="19" t="s">
        <v>38</v>
      </c>
      <c r="C20" s="18" t="s">
        <v>39</v>
      </c>
      <c r="D20" s="52">
        <v>476.87</v>
      </c>
      <c r="E20" s="31">
        <v>660</v>
      </c>
      <c r="F20" s="31">
        <v>696.66</v>
      </c>
      <c r="G20" s="32">
        <v>892</v>
      </c>
      <c r="H20" s="33">
        <f t="shared" si="0"/>
        <v>0.28039502770361446</v>
      </c>
      <c r="I20" s="33">
        <f t="shared" si="1"/>
        <v>0.3515151515151515</v>
      </c>
      <c r="J20" s="53">
        <f t="shared" si="2"/>
        <v>0.87053075261601698</v>
      </c>
    </row>
    <row r="21" spans="1:10" ht="15.75">
      <c r="A21" s="14">
        <v>18</v>
      </c>
      <c r="B21" s="15" t="s">
        <v>40</v>
      </c>
      <c r="C21" s="25" t="s">
        <v>41</v>
      </c>
      <c r="D21" s="54">
        <v>626.46</v>
      </c>
      <c r="E21" s="34"/>
      <c r="F21" s="34">
        <v>1400</v>
      </c>
      <c r="G21" s="35"/>
      <c r="H21" s="45"/>
      <c r="I21" s="45"/>
      <c r="J21" s="55"/>
    </row>
    <row r="22" spans="1:10" ht="15.75">
      <c r="A22" s="17">
        <v>19</v>
      </c>
      <c r="B22" s="19" t="s">
        <v>42</v>
      </c>
      <c r="C22" s="18" t="s">
        <v>43</v>
      </c>
      <c r="D22" s="52">
        <v>561.29999999999995</v>
      </c>
      <c r="E22" s="31">
        <v>653.33000000000004</v>
      </c>
      <c r="F22" s="31">
        <v>740</v>
      </c>
      <c r="G22" s="32">
        <v>880</v>
      </c>
      <c r="H22" s="33">
        <f t="shared" si="0"/>
        <v>0.1891891891891892</v>
      </c>
      <c r="I22" s="33">
        <f t="shared" si="1"/>
        <v>0.34694564768187586</v>
      </c>
      <c r="J22" s="53">
        <f t="shared" si="2"/>
        <v>0.56778906110814198</v>
      </c>
    </row>
    <row r="23" spans="1:10" ht="15.75">
      <c r="A23" s="14">
        <v>20</v>
      </c>
      <c r="B23" s="15" t="s">
        <v>44</v>
      </c>
      <c r="C23" s="16" t="s">
        <v>45</v>
      </c>
      <c r="D23" s="56">
        <v>1101.05</v>
      </c>
      <c r="E23" s="34">
        <v>760</v>
      </c>
      <c r="F23" s="34">
        <v>900</v>
      </c>
      <c r="G23" s="35"/>
      <c r="H23" s="45"/>
      <c r="I23" s="45"/>
      <c r="J23" s="55"/>
    </row>
    <row r="24" spans="1:10" ht="15.75">
      <c r="A24" s="17">
        <v>21</v>
      </c>
      <c r="B24" s="19" t="s">
        <v>46</v>
      </c>
      <c r="C24" s="18" t="s">
        <v>47</v>
      </c>
      <c r="D24" s="52">
        <v>555.4</v>
      </c>
      <c r="E24" s="31"/>
      <c r="F24" s="31"/>
      <c r="G24" s="32"/>
      <c r="H24" s="33"/>
      <c r="I24" s="33"/>
      <c r="J24" s="53"/>
    </row>
    <row r="25" spans="1:10" ht="15.75">
      <c r="A25" s="14">
        <v>22</v>
      </c>
      <c r="B25" s="15" t="s">
        <v>48</v>
      </c>
      <c r="C25" s="16" t="s">
        <v>49</v>
      </c>
      <c r="D25" s="54">
        <v>974.78</v>
      </c>
      <c r="E25" s="34">
        <v>1080</v>
      </c>
      <c r="F25" s="34">
        <v>1390</v>
      </c>
      <c r="G25" s="35">
        <v>1133.33</v>
      </c>
      <c r="H25" s="45">
        <f t="shared" si="0"/>
        <v>-0.18465467625899284</v>
      </c>
      <c r="I25" s="45">
        <f t="shared" si="1"/>
        <v>4.9379629629629565E-2</v>
      </c>
      <c r="J25" s="55">
        <f t="shared" si="2"/>
        <v>0.16265208559880173</v>
      </c>
    </row>
    <row r="26" spans="1:10" ht="15.75">
      <c r="A26" s="17">
        <v>23</v>
      </c>
      <c r="B26" s="19" t="s">
        <v>50</v>
      </c>
      <c r="C26" s="18" t="s">
        <v>51</v>
      </c>
      <c r="D26" s="52"/>
      <c r="E26" s="31">
        <v>1280</v>
      </c>
      <c r="F26" s="31"/>
      <c r="G26" s="32">
        <v>1200</v>
      </c>
      <c r="H26" s="33"/>
      <c r="I26" s="33">
        <f t="shared" si="1"/>
        <v>-6.25E-2</v>
      </c>
      <c r="J26" s="53"/>
    </row>
    <row r="27" spans="1:10" ht="15.75">
      <c r="A27" s="14">
        <v>24</v>
      </c>
      <c r="B27" s="15" t="s">
        <v>52</v>
      </c>
      <c r="C27" s="16" t="s">
        <v>53</v>
      </c>
      <c r="D27" s="54">
        <v>418.75</v>
      </c>
      <c r="E27" s="34">
        <v>600</v>
      </c>
      <c r="F27" s="34">
        <v>640</v>
      </c>
      <c r="G27" s="35">
        <v>790</v>
      </c>
      <c r="H27" s="45">
        <f t="shared" si="0"/>
        <v>0.234375</v>
      </c>
      <c r="I27" s="45">
        <f t="shared" si="1"/>
        <v>0.31666666666666665</v>
      </c>
      <c r="J27" s="55">
        <f t="shared" si="2"/>
        <v>0.88656716417910453</v>
      </c>
    </row>
    <row r="28" spans="1:10" ht="15.75">
      <c r="A28" s="17">
        <v>25</v>
      </c>
      <c r="B28" s="19" t="s">
        <v>54</v>
      </c>
      <c r="C28" s="18" t="s">
        <v>55</v>
      </c>
      <c r="D28" s="52">
        <v>729.13</v>
      </c>
      <c r="E28" s="31"/>
      <c r="F28" s="31">
        <v>790</v>
      </c>
      <c r="G28" s="32"/>
      <c r="H28" s="33"/>
      <c r="I28" s="33"/>
      <c r="J28" s="53"/>
    </row>
    <row r="29" spans="1:10" ht="15.75">
      <c r="A29" s="14">
        <v>26</v>
      </c>
      <c r="B29" s="15" t="s">
        <v>56</v>
      </c>
      <c r="C29" s="16" t="s">
        <v>57</v>
      </c>
      <c r="D29" s="54">
        <v>766.17</v>
      </c>
      <c r="E29" s="34">
        <v>780</v>
      </c>
      <c r="F29" s="34"/>
      <c r="G29" s="35"/>
      <c r="H29" s="45"/>
      <c r="I29" s="45"/>
      <c r="J29" s="55"/>
    </row>
    <row r="30" spans="1:10" ht="15.75">
      <c r="A30" s="17">
        <v>27</v>
      </c>
      <c r="B30" s="19" t="s">
        <v>58</v>
      </c>
      <c r="C30" s="18" t="s">
        <v>59</v>
      </c>
      <c r="D30" s="52">
        <v>248.16</v>
      </c>
      <c r="E30" s="31">
        <v>200</v>
      </c>
      <c r="F30" s="31">
        <v>240</v>
      </c>
      <c r="G30" s="32">
        <v>280</v>
      </c>
      <c r="H30" s="33">
        <f t="shared" si="0"/>
        <v>0.16666666666666666</v>
      </c>
      <c r="I30" s="33"/>
      <c r="J30" s="53"/>
    </row>
    <row r="31" spans="1:10" ht="15.75">
      <c r="A31" s="14">
        <v>28</v>
      </c>
      <c r="B31" s="15" t="s">
        <v>60</v>
      </c>
      <c r="C31" s="16" t="s">
        <v>61</v>
      </c>
      <c r="D31" s="54">
        <v>765.48</v>
      </c>
      <c r="E31" s="34">
        <v>1106.67</v>
      </c>
      <c r="F31" s="34">
        <v>1380</v>
      </c>
      <c r="G31" s="35">
        <v>1286.67</v>
      </c>
      <c r="H31" s="45">
        <f t="shared" si="0"/>
        <v>-6.7630434782608648E-2</v>
      </c>
      <c r="I31" s="45"/>
      <c r="J31" s="55">
        <f t="shared" si="2"/>
        <v>0.68086690703872088</v>
      </c>
    </row>
    <row r="32" spans="1:10" ht="15.75">
      <c r="A32" s="17">
        <v>29</v>
      </c>
      <c r="B32" s="19" t="s">
        <v>62</v>
      </c>
      <c r="C32" s="18" t="s">
        <v>87</v>
      </c>
      <c r="D32" s="52">
        <v>777.58</v>
      </c>
      <c r="E32" s="31">
        <v>1420</v>
      </c>
      <c r="F32" s="31">
        <v>2500</v>
      </c>
      <c r="G32" s="32">
        <v>2490</v>
      </c>
      <c r="H32" s="33">
        <f t="shared" si="0"/>
        <v>-4.0000000000000001E-3</v>
      </c>
      <c r="I32" s="33"/>
      <c r="J32" s="53"/>
    </row>
    <row r="33" spans="1:10" ht="16.5" thickBot="1">
      <c r="A33" s="26">
        <v>30</v>
      </c>
      <c r="B33" s="27" t="s">
        <v>63</v>
      </c>
      <c r="C33" s="28" t="s">
        <v>64</v>
      </c>
      <c r="D33" s="57">
        <v>446.59</v>
      </c>
      <c r="E33" s="34"/>
      <c r="F33" s="34"/>
      <c r="G33" s="35"/>
      <c r="H33" s="45"/>
      <c r="I33" s="45"/>
      <c r="J33" s="55"/>
    </row>
    <row r="34" spans="1:10" ht="15.75" customHeight="1">
      <c r="A34" s="79" t="s">
        <v>96</v>
      </c>
      <c r="B34" s="79"/>
      <c r="C34" s="79"/>
      <c r="D34" s="79"/>
      <c r="E34" s="79"/>
      <c r="F34" s="79"/>
      <c r="G34" s="79"/>
      <c r="H34" s="79"/>
      <c r="I34" s="79"/>
      <c r="J34" s="79"/>
    </row>
    <row r="35" spans="1:10" ht="15.7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</row>
    <row r="36" spans="1:10" ht="15.75">
      <c r="A36" s="80" t="s">
        <v>99</v>
      </c>
      <c r="J36" s="58"/>
    </row>
  </sheetData>
  <mergeCells count="6">
    <mergeCell ref="A34:J35"/>
    <mergeCell ref="A1:J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2022-04-27T15:48:29Z</dcterms:modified>
</cp:coreProperties>
</file>