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5360" windowHeight="7830" activeTab="1"/>
  </bookViews>
  <sheets>
    <sheet name="Wholesale" sheetId="2" r:id="rId1"/>
    <sheet name="Retail" sheetId="51" r:id="rId2"/>
  </sheets>
  <calcPr calcId="144525"/>
</workbook>
</file>

<file path=xl/calcChain.xml><?xml version="1.0" encoding="utf-8"?>
<calcChain xmlns="http://schemas.openxmlformats.org/spreadsheetml/2006/main">
  <c r="H34" i="2" l="1"/>
  <c r="H35" i="2"/>
  <c r="H18" i="2"/>
  <c r="H22" i="51"/>
  <c r="G33" i="51"/>
  <c r="G30" i="51"/>
  <c r="H30" i="51"/>
  <c r="G22" i="51"/>
  <c r="G16" i="2" l="1"/>
  <c r="H16" i="2"/>
  <c r="G32" i="51" l="1"/>
  <c r="H31" i="51"/>
  <c r="G31" i="51"/>
  <c r="G29" i="51"/>
  <c r="H28" i="51"/>
  <c r="H27" i="51"/>
  <c r="G27" i="51"/>
  <c r="H25" i="51"/>
  <c r="G23" i="51"/>
  <c r="H20" i="51"/>
  <c r="G20" i="51"/>
  <c r="G19" i="51"/>
  <c r="H18" i="51"/>
  <c r="G18" i="51"/>
  <c r="H17" i="51"/>
  <c r="G17" i="51"/>
  <c r="H14" i="51"/>
  <c r="G14" i="51"/>
  <c r="G13" i="51"/>
  <c r="H12" i="51"/>
  <c r="H10" i="51"/>
  <c r="H9" i="51"/>
  <c r="G9" i="51"/>
  <c r="H8" i="51"/>
  <c r="G8" i="51"/>
  <c r="H7" i="51"/>
  <c r="H6" i="51"/>
  <c r="H5" i="51"/>
  <c r="G5" i="51"/>
  <c r="H4" i="51"/>
  <c r="G4" i="51"/>
  <c r="G7" i="51" l="1"/>
  <c r="G6" i="51"/>
  <c r="G10" i="51"/>
  <c r="G12" i="51"/>
  <c r="H13" i="51"/>
  <c r="G25" i="51"/>
  <c r="G28" i="51"/>
  <c r="H29" i="51"/>
  <c r="G12" i="2" l="1"/>
  <c r="G34" i="2" l="1"/>
  <c r="H12" i="2"/>
  <c r="G35" i="2" l="1"/>
  <c r="H7" i="2" l="1"/>
  <c r="G26" i="2" l="1"/>
  <c r="H26" i="2" l="1"/>
  <c r="G32" i="2" l="1"/>
  <c r="G29" i="2"/>
  <c r="H29" i="2"/>
  <c r="G25" i="2"/>
  <c r="G10" i="2"/>
  <c r="G6" i="2"/>
  <c r="G7" i="2"/>
  <c r="H32" i="2" l="1"/>
  <c r="H25" i="2"/>
  <c r="H10" i="2"/>
  <c r="H23" i="2" l="1"/>
  <c r="H21" i="2"/>
  <c r="H19" i="2"/>
  <c r="G23" i="2" l="1"/>
  <c r="G21" i="2"/>
  <c r="G19" i="2"/>
  <c r="H4" i="2" l="1"/>
  <c r="G8" i="2" l="1"/>
  <c r="G9" i="2"/>
  <c r="G11" i="2"/>
  <c r="G13" i="2"/>
  <c r="G14" i="2"/>
  <c r="G15" i="2"/>
  <c r="G18" i="2"/>
  <c r="G20" i="2"/>
  <c r="G22" i="2"/>
  <c r="G24" i="2"/>
  <c r="G27" i="2"/>
  <c r="G28" i="2"/>
  <c r="G30" i="2"/>
  <c r="G31" i="2"/>
  <c r="G33" i="2"/>
  <c r="G5" i="2"/>
  <c r="G4" i="2" l="1"/>
  <c r="H5" i="2"/>
  <c r="H6" i="2"/>
  <c r="H31" i="2" l="1"/>
  <c r="H27" i="2" l="1"/>
  <c r="H22" i="2" l="1"/>
  <c r="H20" i="2" l="1"/>
  <c r="H15" i="2" l="1"/>
  <c r="H9" i="2"/>
  <c r="H24" i="2" l="1"/>
  <c r="H33" i="2" l="1"/>
  <c r="H28" i="2"/>
  <c r="H8" i="2" l="1"/>
  <c r="H11" i="2"/>
  <c r="H13" i="2"/>
  <c r="H14" i="2"/>
  <c r="H30" i="2"/>
</calcChain>
</file>

<file path=xl/sharedStrings.xml><?xml version="1.0" encoding="utf-8"?>
<sst xmlns="http://schemas.openxmlformats.org/spreadsheetml/2006/main" count="160" uniqueCount="99">
  <si>
    <t xml:space="preserve">Table 2:  Change in Consumer Prices at Selected Markets  - (Rs/Kg) </t>
  </si>
  <si>
    <t>Variety</t>
  </si>
  <si>
    <t>Sinhala Name</t>
  </si>
  <si>
    <t>Common Name</t>
  </si>
  <si>
    <t xml:space="preserve">Last week </t>
  </si>
  <si>
    <t>Last Year</t>
  </si>
  <si>
    <t>තෝරා</t>
  </si>
  <si>
    <t>Seer</t>
  </si>
  <si>
    <t>පරව් (ලොකු)</t>
  </si>
  <si>
    <t>Trevally (L)</t>
  </si>
  <si>
    <t>ගල්මාළු (ලොකු)</t>
  </si>
  <si>
    <t>Rock Fish (L)</t>
  </si>
  <si>
    <t>තලපත්</t>
  </si>
  <si>
    <t>Sail fish</t>
  </si>
  <si>
    <t>බලයා</t>
  </si>
  <si>
    <t>Skipjack tuna</t>
  </si>
  <si>
    <t>කෙළවල්ලා</t>
  </si>
  <si>
    <t>Yellowfin tuna</t>
  </si>
  <si>
    <t>සාලයා (මට්ට)</t>
  </si>
  <si>
    <t>Sardinella</t>
  </si>
  <si>
    <t>මෝරා</t>
  </si>
  <si>
    <t>Shark</t>
  </si>
  <si>
    <t>හුරුල්ලා</t>
  </si>
  <si>
    <t>Herrings</t>
  </si>
  <si>
    <t>කුම්බලා</t>
  </si>
  <si>
    <t>Indian mackerel</t>
  </si>
  <si>
    <t>කාරල්ලා</t>
  </si>
  <si>
    <t>Pony fish</t>
  </si>
  <si>
    <t>කටුවල්ලා</t>
  </si>
  <si>
    <t>Katuwalla</t>
  </si>
  <si>
    <t>හාල්මැස්සා</t>
  </si>
  <si>
    <t>Anchovies</t>
  </si>
  <si>
    <t>ඉස්සා (M)</t>
  </si>
  <si>
    <t>Prawns (M)</t>
  </si>
  <si>
    <t xml:space="preserve"> කොප්පරා</t>
  </si>
  <si>
    <t>Marlins</t>
  </si>
  <si>
    <t>අලගොඩුවා</t>
  </si>
  <si>
    <t>Frigate tuna</t>
  </si>
  <si>
    <t>ඇටවල්ලා</t>
  </si>
  <si>
    <t>Kawakawa</t>
  </si>
  <si>
    <t>ඇටිස්සා</t>
  </si>
  <si>
    <t>Red Bream</t>
  </si>
  <si>
    <t>බෝල්ලා</t>
  </si>
  <si>
    <t>Big eye scade</t>
  </si>
  <si>
    <t>ගින්නටි පරව්</t>
  </si>
  <si>
    <t>Ginnati paraw</t>
  </si>
  <si>
    <t>හබරලි</t>
  </si>
  <si>
    <t>Needle fish</t>
  </si>
  <si>
    <t>හැඩැල්ලා</t>
  </si>
  <si>
    <t>Indian Anchovy</t>
  </si>
  <si>
    <t>ජීලාවා</t>
  </si>
  <si>
    <t>Barracuda</t>
  </si>
  <si>
    <t>ලින්නා</t>
  </si>
  <si>
    <t>Indian Scade</t>
  </si>
  <si>
    <t>ලේන පරව්</t>
  </si>
  <si>
    <t>Rainbow runner</t>
  </si>
  <si>
    <t>සුද්දා</t>
  </si>
  <si>
    <t>Threadfin bream</t>
  </si>
  <si>
    <t>සූඩයා</t>
  </si>
  <si>
    <t>White Sardinella</t>
  </si>
  <si>
    <t>දැල්ලා</t>
  </si>
  <si>
    <t>Cuttle fish</t>
  </si>
  <si>
    <t>කකුළුවා</t>
  </si>
  <si>
    <t>තිලාපියා</t>
  </si>
  <si>
    <t>Thilapia (M)</t>
  </si>
  <si>
    <t xml:space="preserve">Table  1 :  Change in  Wholesale  Prices at Peliyagoda Fish Market (Rs/Kg) </t>
  </si>
  <si>
    <t xml:space="preserve"> </t>
  </si>
  <si>
    <t>Seer (Nl)</t>
  </si>
  <si>
    <t>Rock fish (L)</t>
  </si>
  <si>
    <t>ගල්මාළු (පොඩි)</t>
  </si>
  <si>
    <t>Rock fish (S)</t>
  </si>
  <si>
    <t>Sharks</t>
  </si>
  <si>
    <t>Indian Mackerel</t>
  </si>
  <si>
    <t>Anchovy</t>
  </si>
  <si>
    <t>Prawns (M) 3"</t>
  </si>
  <si>
    <t>Frigate tuna(L)</t>
  </si>
  <si>
    <t>Red Bream(L)</t>
  </si>
  <si>
    <t>Ginnati Paraw</t>
  </si>
  <si>
    <t>Indian Anchovies</t>
  </si>
  <si>
    <t>Barracuda(L)</t>
  </si>
  <si>
    <t>Indian Scad(L)</t>
  </si>
  <si>
    <t>Indian Scad(S)</t>
  </si>
  <si>
    <t>Rainbow Runner</t>
  </si>
  <si>
    <t>Threadfin  Bream</t>
  </si>
  <si>
    <t>Squids /Cuttle fish</t>
  </si>
  <si>
    <t>කකුළුවා(L)</t>
  </si>
  <si>
    <t>Sea Crabs(L)</t>
  </si>
  <si>
    <t>Tilapia (M)</t>
  </si>
  <si>
    <t>Abbreviations :  L - Large, M - Medium, S - Small</t>
  </si>
  <si>
    <t xml:space="preserve">  </t>
  </si>
  <si>
    <r>
      <t>*</t>
    </r>
    <r>
      <rPr>
        <u/>
        <sz val="11"/>
        <color indexed="8"/>
        <rFont val="Calisto MT"/>
        <family val="1"/>
      </rPr>
      <t xml:space="preserve"> Selected Markets</t>
    </r>
    <r>
      <rPr>
        <sz val="11"/>
        <color indexed="8"/>
        <rFont val="Calisto MT"/>
        <family val="1"/>
      </rPr>
      <t xml:space="preserve"> - Wellampitiya, Borella, Battaramulla,Maradana,  Nugegoda,  Kirulapana   </t>
    </r>
  </si>
  <si>
    <t>Maharagama and Dematagoda fish markets.</t>
  </si>
  <si>
    <t>**Retail Price collection done by Telephone</t>
  </si>
  <si>
    <t>2nd week of Aug.</t>
  </si>
  <si>
    <t>Average of Aug. 2nd week</t>
  </si>
  <si>
    <t>% Change 3rd week of Aug. 2022, compared to:</t>
  </si>
  <si>
    <t>3rd week of Aug.</t>
  </si>
  <si>
    <r>
      <t xml:space="preserve">% Change 3rd </t>
    </r>
    <r>
      <rPr>
        <b/>
        <sz val="10.5"/>
        <color indexed="8"/>
        <rFont val="Calisto MT"/>
        <family val="1"/>
      </rPr>
      <t>week of Aug. 2022, compared to:</t>
    </r>
  </si>
  <si>
    <t>Average of Aug. 3rd 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</si>
</sst>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name val="Times New Roman"/>
      <family val="1"/>
      <charset val="134"/>
    </font>
    <font>
      <b/>
      <sz val="14"/>
      <color indexed="8"/>
      <name val="Times New Roman"/>
      <family val="1"/>
      <charset val="134"/>
    </font>
    <font>
      <b/>
      <sz val="12"/>
      <color indexed="8"/>
      <name val="Times New Roman"/>
      <family val="1"/>
      <charset val="134"/>
    </font>
    <font>
      <b/>
      <sz val="11"/>
      <color indexed="8"/>
      <name val="Times New Roman"/>
      <family val="1"/>
      <charset val="134"/>
    </font>
    <font>
      <sz val="12"/>
      <name val="Times New Roman"/>
      <family val="1"/>
      <charset val="134"/>
    </font>
    <font>
      <b/>
      <sz val="11"/>
      <color indexed="8"/>
      <name val="Calibri"/>
      <family val="2"/>
      <charset val="134"/>
    </font>
    <font>
      <sz val="12"/>
      <color indexed="8"/>
      <name val="Iskoola Pota"/>
      <family val="2"/>
    </font>
    <font>
      <sz val="12"/>
      <color indexed="8"/>
      <name val="Times New Roman"/>
      <family val="1"/>
      <charset val="134"/>
    </font>
    <font>
      <sz val="12"/>
      <name val="Calibri "/>
      <charset val="134"/>
    </font>
    <font>
      <b/>
      <sz val="13"/>
      <color theme="1"/>
      <name val="Calisto MT"/>
      <family val="1"/>
    </font>
    <font>
      <b/>
      <sz val="14"/>
      <color theme="1"/>
      <name val="Calisto MT"/>
      <family val="1"/>
    </font>
    <font>
      <b/>
      <sz val="12"/>
      <color theme="1"/>
      <name val="Calisto MT"/>
      <family val="1"/>
    </font>
    <font>
      <b/>
      <sz val="10.5"/>
      <color theme="1"/>
      <name val="Calisto MT"/>
      <family val="1"/>
    </font>
    <font>
      <b/>
      <sz val="10.5"/>
      <color indexed="8"/>
      <name val="Calisto MT"/>
      <family val="1"/>
    </font>
    <font>
      <b/>
      <sz val="11"/>
      <name val="Calisto MT"/>
      <family val="1"/>
    </font>
    <font>
      <b/>
      <sz val="11"/>
      <color theme="1"/>
      <name val="Calisto MT"/>
      <family val="1"/>
    </font>
    <font>
      <sz val="12"/>
      <color theme="1"/>
      <name val="Calisto MT"/>
      <family val="1"/>
    </font>
    <font>
      <sz val="11"/>
      <color theme="1"/>
      <name val="Calisto MT"/>
      <family val="1"/>
    </font>
    <font>
      <sz val="11"/>
      <color indexed="8"/>
      <name val="Calisto MT"/>
      <family val="1"/>
    </font>
    <font>
      <sz val="12"/>
      <name val="Calisto MT"/>
      <family val="1"/>
    </font>
    <font>
      <u/>
      <sz val="11"/>
      <color indexed="8"/>
      <name val="Calisto MT"/>
      <family val="1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0"/>
      <name val="Calisto MT"/>
      <family val="1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" fillId="0" borderId="0"/>
  </cellStyleXfs>
  <cellXfs count="70">
    <xf numFmtId="0" fontId="0" fillId="0" borderId="0" xfId="0"/>
    <xf numFmtId="0" fontId="0" fillId="0" borderId="0" xfId="0" applyAlignment="1"/>
    <xf numFmtId="0" fontId="6" fillId="0" borderId="3" xfId="2" applyFont="1" applyFill="1" applyBorder="1" applyAlignment="1">
      <alignment horizontal="right"/>
    </xf>
    <xf numFmtId="0" fontId="8" fillId="0" borderId="3" xfId="0" applyFont="1" applyBorder="1" applyAlignment="1"/>
    <xf numFmtId="0" fontId="6" fillId="0" borderId="3" xfId="2" applyFont="1" applyFill="1" applyBorder="1" applyAlignment="1"/>
    <xf numFmtId="9" fontId="0" fillId="0" borderId="3" xfId="1" applyFont="1" applyBorder="1" applyAlignment="1"/>
    <xf numFmtId="0" fontId="8" fillId="3" borderId="3" xfId="0" applyFont="1" applyFill="1" applyBorder="1" applyAlignment="1"/>
    <xf numFmtId="0" fontId="6" fillId="3" borderId="3" xfId="2" applyFont="1" applyFill="1" applyBorder="1" applyAlignment="1"/>
    <xf numFmtId="0" fontId="8" fillId="0" borderId="3" xfId="0" applyFont="1" applyFill="1" applyBorder="1" applyAlignment="1"/>
    <xf numFmtId="0" fontId="6" fillId="0" borderId="0" xfId="0" applyFont="1" applyFill="1" applyBorder="1" applyAlignment="1">
      <alignment horizontal="left"/>
    </xf>
    <xf numFmtId="0" fontId="10" fillId="0" borderId="0" xfId="0" applyFont="1" applyFill="1" applyBorder="1" applyAlignment="1">
      <alignment horizontal="left"/>
    </xf>
    <xf numFmtId="2" fontId="10" fillId="0" borderId="0" xfId="0" applyNumberFormat="1" applyFont="1" applyFill="1" applyBorder="1" applyAlignment="1">
      <alignment horizontal="left"/>
    </xf>
    <xf numFmtId="0" fontId="5" fillId="4" borderId="3" xfId="0" applyFont="1" applyFill="1" applyBorder="1" applyAlignment="1">
      <alignment horizontal="center" vertical="center" wrapText="1"/>
    </xf>
    <xf numFmtId="0" fontId="7" fillId="4" borderId="3" xfId="0" applyFont="1" applyFill="1" applyBorder="1" applyAlignment="1">
      <alignment wrapText="1"/>
    </xf>
    <xf numFmtId="0" fontId="18" fillId="6" borderId="2" xfId="0" applyFont="1" applyFill="1" applyBorder="1"/>
    <xf numFmtId="0" fontId="19" fillId="6" borderId="3" xfId="0" applyFont="1" applyFill="1" applyBorder="1"/>
    <xf numFmtId="0" fontId="18" fillId="6" borderId="3" xfId="0" applyFont="1" applyFill="1" applyBorder="1"/>
    <xf numFmtId="0" fontId="18" fillId="2" borderId="2" xfId="0" applyFont="1" applyFill="1" applyBorder="1"/>
    <xf numFmtId="0" fontId="18" fillId="2" borderId="3" xfId="0" applyFont="1" applyFill="1" applyBorder="1"/>
    <xf numFmtId="0" fontId="19" fillId="2" borderId="3" xfId="0" applyFont="1" applyFill="1" applyBorder="1"/>
    <xf numFmtId="0" fontId="16" fillId="5" borderId="3" xfId="2" applyFont="1" applyFill="1" applyBorder="1" applyAlignment="1">
      <alignment horizontal="center" vertical="center"/>
    </xf>
    <xf numFmtId="0" fontId="17" fillId="5" borderId="3" xfId="0" applyFont="1" applyFill="1" applyBorder="1" applyAlignment="1">
      <alignment horizontal="center" vertical="center" wrapText="1"/>
    </xf>
    <xf numFmtId="0" fontId="20" fillId="6" borderId="3" xfId="0" applyFont="1" applyFill="1" applyBorder="1"/>
    <xf numFmtId="0" fontId="21" fillId="6" borderId="3" xfId="2" applyFont="1" applyFill="1" applyBorder="1"/>
    <xf numFmtId="0" fontId="18" fillId="6" borderId="4" xfId="0" applyFont="1" applyFill="1" applyBorder="1"/>
    <xf numFmtId="0" fontId="19" fillId="6" borderId="5" xfId="0" applyFont="1" applyFill="1" applyBorder="1"/>
    <xf numFmtId="0" fontId="18" fillId="6" borderId="5" xfId="0" applyFont="1" applyFill="1" applyBorder="1"/>
    <xf numFmtId="2" fontId="0" fillId="0" borderId="3" xfId="0" applyNumberFormat="1" applyBorder="1" applyAlignment="1"/>
    <xf numFmtId="9" fontId="0" fillId="2" borderId="3" xfId="1" applyFont="1" applyFill="1" applyBorder="1" applyAlignment="1"/>
    <xf numFmtId="2" fontId="24" fillId="2" borderId="3" xfId="0" applyNumberFormat="1" applyFont="1" applyFill="1" applyBorder="1"/>
    <xf numFmtId="9" fontId="23" fillId="2" borderId="3" xfId="1" applyFont="1" applyFill="1" applyBorder="1" applyAlignment="1"/>
    <xf numFmtId="2" fontId="24" fillId="6" borderId="3" xfId="0" applyNumberFormat="1" applyFont="1" applyFill="1" applyBorder="1"/>
    <xf numFmtId="9" fontId="0" fillId="7" borderId="3" xfId="1" applyFont="1" applyFill="1" applyBorder="1" applyAlignment="1"/>
    <xf numFmtId="0" fontId="6" fillId="7" borderId="3" xfId="2" applyFont="1" applyFill="1" applyBorder="1" applyAlignment="1">
      <alignment horizontal="right"/>
    </xf>
    <xf numFmtId="0" fontId="8" fillId="7" borderId="3" xfId="0" applyFont="1" applyFill="1" applyBorder="1" applyAlignment="1"/>
    <xf numFmtId="0" fontId="6" fillId="7" borderId="3" xfId="2" applyFont="1" applyFill="1" applyBorder="1" applyAlignment="1"/>
    <xf numFmtId="2" fontId="0" fillId="7" borderId="3" xfId="0" applyNumberFormat="1" applyFill="1" applyBorder="1" applyAlignment="1"/>
    <xf numFmtId="0" fontId="9" fillId="7" borderId="3" xfId="0" applyFont="1" applyFill="1" applyBorder="1" applyAlignment="1"/>
    <xf numFmtId="0" fontId="4" fillId="4" borderId="3" xfId="0" applyFont="1" applyFill="1" applyBorder="1" applyAlignment="1">
      <alignment horizontal="center" vertical="center"/>
    </xf>
    <xf numFmtId="9" fontId="23" fillId="6" borderId="3" xfId="1" applyFont="1" applyFill="1" applyBorder="1" applyAlignment="1"/>
    <xf numFmtId="9" fontId="25" fillId="0" borderId="3" xfId="1" applyFont="1" applyBorder="1" applyAlignment="1"/>
    <xf numFmtId="9" fontId="25" fillId="7" borderId="3" xfId="1" applyFont="1" applyFill="1" applyBorder="1" applyAlignment="1"/>
    <xf numFmtId="0" fontId="6" fillId="4" borderId="9" xfId="2" applyFont="1" applyFill="1" applyBorder="1" applyAlignment="1">
      <alignment horizontal="center" vertical="center"/>
    </xf>
    <xf numFmtId="0" fontId="19" fillId="0" borderId="0" xfId="0" applyFont="1"/>
    <xf numFmtId="0" fontId="26" fillId="0" borderId="0" xfId="0" applyFont="1"/>
    <xf numFmtId="9" fontId="25" fillId="2" borderId="3" xfId="1" applyFont="1" applyFill="1" applyBorder="1" applyAlignment="1"/>
    <xf numFmtId="9" fontId="25" fillId="8" borderId="3" xfId="1" applyFont="1" applyFill="1" applyBorder="1" applyAlignment="1"/>
    <xf numFmtId="9" fontId="0" fillId="8" borderId="3" xfId="1" applyFont="1" applyFill="1" applyBorder="1" applyAlignment="1"/>
    <xf numFmtId="0" fontId="13" fillId="9" borderId="1" xfId="0" applyFont="1" applyFill="1" applyBorder="1" applyAlignment="1">
      <alignment horizontal="center" vertical="center" wrapText="1"/>
    </xf>
    <xf numFmtId="2" fontId="17" fillId="2" borderId="3" xfId="0" applyNumberFormat="1" applyFont="1" applyFill="1" applyBorder="1"/>
    <xf numFmtId="2" fontId="17" fillId="6" borderId="3" xfId="0" applyNumberFormat="1" applyFont="1" applyFill="1" applyBorder="1"/>
    <xf numFmtId="0" fontId="2" fillId="0" borderId="7" xfId="2" applyFont="1" applyFill="1" applyBorder="1" applyAlignment="1">
      <alignment horizontal="center" vertical="center"/>
    </xf>
    <xf numFmtId="0" fontId="2" fillId="0" borderId="8" xfId="2" applyFont="1" applyFill="1" applyBorder="1" applyAlignment="1">
      <alignment horizontal="center" vertical="center"/>
    </xf>
    <xf numFmtId="0" fontId="2" fillId="0" borderId="0" xfId="2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 wrapText="1"/>
    </xf>
    <xf numFmtId="0" fontId="5" fillId="4" borderId="3" xfId="2" applyFont="1" applyFill="1" applyBorder="1" applyAlignment="1">
      <alignment horizontal="center" vertical="center" wrapText="1"/>
    </xf>
    <xf numFmtId="0" fontId="6" fillId="4" borderId="9" xfId="2" applyFont="1" applyFill="1" applyBorder="1" applyAlignment="1">
      <alignment horizontal="center" vertical="center"/>
    </xf>
    <xf numFmtId="0" fontId="4" fillId="4" borderId="14" xfId="0" applyFont="1" applyFill="1" applyBorder="1" applyAlignment="1">
      <alignment horizontal="center" vertical="center" wrapText="1"/>
    </xf>
    <xf numFmtId="0" fontId="4" fillId="4" borderId="15" xfId="0" applyFont="1" applyFill="1" applyBorder="1" applyAlignment="1">
      <alignment horizontal="center" vertical="center" wrapText="1"/>
    </xf>
    <xf numFmtId="0" fontId="11" fillId="2" borderId="6" xfId="0" applyFont="1" applyFill="1" applyBorder="1" applyAlignment="1">
      <alignment horizontal="center" vertical="center" wrapText="1"/>
    </xf>
    <xf numFmtId="0" fontId="11" fillId="2" borderId="0" xfId="0" applyFont="1" applyFill="1" applyAlignment="1">
      <alignment horizontal="center" vertical="center" wrapText="1"/>
    </xf>
    <xf numFmtId="0" fontId="12" fillId="9" borderId="10" xfId="0" applyFont="1" applyFill="1" applyBorder="1" applyAlignment="1">
      <alignment horizontal="center" vertical="center" wrapText="1"/>
    </xf>
    <xf numFmtId="0" fontId="12" fillId="9" borderId="11" xfId="0" applyFont="1" applyFill="1" applyBorder="1" applyAlignment="1">
      <alignment horizontal="center" vertical="center" wrapText="1"/>
    </xf>
    <xf numFmtId="0" fontId="12" fillId="9" borderId="12" xfId="0" applyFont="1" applyFill="1" applyBorder="1" applyAlignment="1">
      <alignment horizontal="center" vertical="center" wrapText="1"/>
    </xf>
    <xf numFmtId="0" fontId="13" fillId="9" borderId="13" xfId="0" applyFont="1" applyFill="1" applyBorder="1" applyAlignment="1">
      <alignment horizontal="center" vertical="center" wrapText="1"/>
    </xf>
    <xf numFmtId="0" fontId="13" fillId="9" borderId="12" xfId="0" applyFont="1" applyFill="1" applyBorder="1" applyAlignment="1">
      <alignment horizontal="center" vertical="center" wrapText="1"/>
    </xf>
    <xf numFmtId="0" fontId="14" fillId="9" borderId="3" xfId="2" applyFont="1" applyFill="1" applyBorder="1" applyAlignment="1">
      <alignment horizontal="center" vertical="center" wrapText="1"/>
    </xf>
    <xf numFmtId="0" fontId="16" fillId="5" borderId="16" xfId="2" applyFont="1" applyFill="1" applyBorder="1" applyAlignment="1">
      <alignment horizontal="center" vertical="center"/>
    </xf>
    <xf numFmtId="0" fontId="16" fillId="5" borderId="15" xfId="2" applyFont="1" applyFill="1" applyBorder="1" applyAlignment="1">
      <alignment horizontal="center" vertical="center"/>
    </xf>
    <xf numFmtId="2" fontId="0" fillId="10" borderId="3" xfId="0" applyNumberFormat="1" applyFill="1" applyBorder="1" applyAlignment="1"/>
  </cellXfs>
  <cellStyles count="3">
    <cellStyle name="Normal" xfId="0" builtinId="0"/>
    <cellStyle name="Normal 2" xfId="2"/>
    <cellStyle name="Percent" xfId="1" builtinId="5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topLeftCell="A3" zoomScaleNormal="100" workbookViewId="0">
      <selection activeCell="K24" sqref="K24"/>
    </sheetView>
  </sheetViews>
  <sheetFormatPr defaultColWidth="9.140625" defaultRowHeight="15"/>
  <cols>
    <col min="1" max="1" width="4.28515625" style="1" customWidth="1"/>
    <col min="2" max="2" width="15.85546875" style="1" customWidth="1"/>
    <col min="3" max="3" width="16.5703125" style="1" customWidth="1"/>
    <col min="4" max="4" width="10.5703125" style="1" customWidth="1"/>
    <col min="5" max="5" width="10.140625" style="1" customWidth="1"/>
    <col min="6" max="6" width="10" style="1" customWidth="1"/>
    <col min="7" max="7" width="8.42578125" style="1" customWidth="1"/>
    <col min="8" max="8" width="8.7109375" style="1" customWidth="1"/>
    <col min="9" max="16384" width="9.140625" style="1"/>
  </cols>
  <sheetData>
    <row r="1" spans="1:10" ht="16.5">
      <c r="A1" s="51" t="s">
        <v>65</v>
      </c>
      <c r="B1" s="52"/>
      <c r="C1" s="52"/>
      <c r="D1" s="52"/>
      <c r="E1" s="52"/>
      <c r="F1" s="52"/>
      <c r="G1" s="53"/>
      <c r="H1" s="53"/>
    </row>
    <row r="2" spans="1:10" ht="53.25" customHeight="1">
      <c r="A2" s="54" t="s">
        <v>1</v>
      </c>
      <c r="B2" s="54"/>
      <c r="C2" s="54"/>
      <c r="D2" s="38">
        <v>2021</v>
      </c>
      <c r="E2" s="57">
        <v>2022</v>
      </c>
      <c r="F2" s="58"/>
      <c r="G2" s="55" t="s">
        <v>95</v>
      </c>
      <c r="H2" s="55"/>
      <c r="I2" s="1" t="s">
        <v>66</v>
      </c>
    </row>
    <row r="3" spans="1:10" ht="39" customHeight="1">
      <c r="A3" s="56" t="s">
        <v>2</v>
      </c>
      <c r="B3" s="56"/>
      <c r="C3" s="42" t="s">
        <v>3</v>
      </c>
      <c r="D3" s="13" t="s">
        <v>96</v>
      </c>
      <c r="E3" s="13" t="s">
        <v>93</v>
      </c>
      <c r="F3" s="13" t="s">
        <v>96</v>
      </c>
      <c r="G3" s="12" t="s">
        <v>4</v>
      </c>
      <c r="H3" s="12" t="s">
        <v>5</v>
      </c>
    </row>
    <row r="4" spans="1:10" ht="15.75">
      <c r="A4" s="2">
        <v>1</v>
      </c>
      <c r="B4" s="3" t="s">
        <v>6</v>
      </c>
      <c r="C4" s="4" t="s">
        <v>67</v>
      </c>
      <c r="D4" s="27">
        <v>1166.67</v>
      </c>
      <c r="E4" s="27">
        <v>2550</v>
      </c>
      <c r="F4" s="27">
        <v>2825</v>
      </c>
      <c r="G4" s="40">
        <f>+(F4-E4)/E4</f>
        <v>0.10784313725490197</v>
      </c>
      <c r="H4" s="5">
        <f t="shared" ref="H4:H7" si="0">+((F4-D4)/D4)</f>
        <v>1.4214216530809911</v>
      </c>
    </row>
    <row r="5" spans="1:10" ht="15.75">
      <c r="A5" s="33">
        <v>2</v>
      </c>
      <c r="B5" s="34" t="s">
        <v>8</v>
      </c>
      <c r="C5" s="35" t="s">
        <v>9</v>
      </c>
      <c r="D5" s="69">
        <v>639.29</v>
      </c>
      <c r="E5" s="36">
        <v>1987.5</v>
      </c>
      <c r="F5" s="36">
        <v>1560</v>
      </c>
      <c r="G5" s="41">
        <f>+(F5-E5)/E5</f>
        <v>-0.21509433962264152</v>
      </c>
      <c r="H5" s="32">
        <f t="shared" si="0"/>
        <v>1.4402071047568397</v>
      </c>
      <c r="I5" s="1" t="s">
        <v>89</v>
      </c>
    </row>
    <row r="6" spans="1:10" ht="15.75">
      <c r="A6" s="2">
        <v>3</v>
      </c>
      <c r="B6" s="3" t="s">
        <v>10</v>
      </c>
      <c r="C6" s="4" t="s">
        <v>68</v>
      </c>
      <c r="D6" s="27">
        <v>662</v>
      </c>
      <c r="E6" s="27">
        <v>2000</v>
      </c>
      <c r="F6" s="27">
        <v>1712.5</v>
      </c>
      <c r="G6" s="45">
        <f t="shared" ref="G6:G7" si="1">+(F6-E6)/E6</f>
        <v>-0.14374999999999999</v>
      </c>
      <c r="H6" s="5">
        <f t="shared" si="0"/>
        <v>1.5868580060422961</v>
      </c>
      <c r="I6" s="1" t="s">
        <v>66</v>
      </c>
      <c r="J6" s="1" t="s">
        <v>66</v>
      </c>
    </row>
    <row r="7" spans="1:10" ht="15.75">
      <c r="A7" s="33">
        <v>4</v>
      </c>
      <c r="B7" s="34" t="s">
        <v>69</v>
      </c>
      <c r="C7" s="35" t="s">
        <v>70</v>
      </c>
      <c r="D7" s="69">
        <v>450</v>
      </c>
      <c r="E7" s="36">
        <v>1566.67</v>
      </c>
      <c r="F7" s="36">
        <v>1066.67</v>
      </c>
      <c r="G7" s="41">
        <f t="shared" si="1"/>
        <v>-0.3191482571313678</v>
      </c>
      <c r="H7" s="32">
        <f t="shared" si="0"/>
        <v>1.3703777777777779</v>
      </c>
    </row>
    <row r="8" spans="1:10" ht="15.75">
      <c r="A8" s="2">
        <v>5</v>
      </c>
      <c r="B8" s="6" t="s">
        <v>12</v>
      </c>
      <c r="C8" s="7" t="s">
        <v>13</v>
      </c>
      <c r="D8" s="27">
        <v>1020</v>
      </c>
      <c r="E8" s="27">
        <v>2025</v>
      </c>
      <c r="F8" s="27">
        <v>2214.29</v>
      </c>
      <c r="G8" s="40">
        <f t="shared" ref="G8:G35" si="2">+(F8-E8)/E8</f>
        <v>9.3476543209876528E-2</v>
      </c>
      <c r="H8" s="5">
        <f t="shared" ref="H8:H35" si="3">+((F8-D8)/D8)</f>
        <v>1.1708725490196079</v>
      </c>
    </row>
    <row r="9" spans="1:10" ht="15.75">
      <c r="A9" s="33">
        <v>6</v>
      </c>
      <c r="B9" s="34" t="s">
        <v>14</v>
      </c>
      <c r="C9" s="35" t="s">
        <v>15</v>
      </c>
      <c r="D9" s="69">
        <v>413.33</v>
      </c>
      <c r="E9" s="36">
        <v>1141.67</v>
      </c>
      <c r="F9" s="36">
        <v>866.67</v>
      </c>
      <c r="G9" s="41">
        <f t="shared" si="2"/>
        <v>-0.2408752091234771</v>
      </c>
      <c r="H9" s="32">
        <f t="shared" si="3"/>
        <v>1.0967991677352236</v>
      </c>
    </row>
    <row r="10" spans="1:10" ht="15.75">
      <c r="A10" s="2">
        <v>7</v>
      </c>
      <c r="B10" s="8" t="s">
        <v>16</v>
      </c>
      <c r="C10" s="4" t="s">
        <v>17</v>
      </c>
      <c r="D10" s="27">
        <v>585.26</v>
      </c>
      <c r="E10" s="27">
        <v>1725</v>
      </c>
      <c r="F10" s="27">
        <v>1840</v>
      </c>
      <c r="G10" s="40">
        <f t="shared" si="2"/>
        <v>6.6666666666666666E-2</v>
      </c>
      <c r="H10" s="5">
        <f t="shared" si="3"/>
        <v>2.1439018555855518</v>
      </c>
      <c r="I10" s="1" t="s">
        <v>66</v>
      </c>
    </row>
    <row r="11" spans="1:10" ht="15.75">
      <c r="A11" s="33">
        <v>8</v>
      </c>
      <c r="B11" s="34" t="s">
        <v>18</v>
      </c>
      <c r="C11" s="35" t="s">
        <v>19</v>
      </c>
      <c r="D11" s="69">
        <v>185</v>
      </c>
      <c r="E11" s="36">
        <v>879.17</v>
      </c>
      <c r="F11" s="36">
        <v>719.29</v>
      </c>
      <c r="G11" s="41">
        <f t="shared" si="2"/>
        <v>-0.18185333894468647</v>
      </c>
      <c r="H11" s="32">
        <f t="shared" si="3"/>
        <v>2.888054054054054</v>
      </c>
    </row>
    <row r="12" spans="1:10" ht="15.75">
      <c r="A12" s="2">
        <v>9</v>
      </c>
      <c r="B12" s="3" t="s">
        <v>20</v>
      </c>
      <c r="C12" s="4" t="s">
        <v>71</v>
      </c>
      <c r="D12" s="27">
        <v>616.66999999999996</v>
      </c>
      <c r="E12" s="27">
        <v>1500</v>
      </c>
      <c r="F12" s="27">
        <v>1221.67</v>
      </c>
      <c r="G12" s="45">
        <f t="shared" si="2"/>
        <v>-0.18555333333333329</v>
      </c>
      <c r="H12" s="28">
        <f t="shared" si="3"/>
        <v>0.98107577796876799</v>
      </c>
    </row>
    <row r="13" spans="1:10" ht="15.75">
      <c r="A13" s="33">
        <v>10</v>
      </c>
      <c r="B13" s="34" t="s">
        <v>22</v>
      </c>
      <c r="C13" s="35" t="s">
        <v>23</v>
      </c>
      <c r="D13" s="69">
        <v>388.29</v>
      </c>
      <c r="E13" s="36">
        <v>1050</v>
      </c>
      <c r="F13" s="36">
        <v>850</v>
      </c>
      <c r="G13" s="41">
        <f t="shared" si="2"/>
        <v>-0.19047619047619047</v>
      </c>
      <c r="H13" s="32">
        <f t="shared" si="3"/>
        <v>1.1890854773494037</v>
      </c>
    </row>
    <row r="14" spans="1:10" ht="15.75">
      <c r="A14" s="2">
        <v>11</v>
      </c>
      <c r="B14" s="3" t="s">
        <v>24</v>
      </c>
      <c r="C14" s="4" t="s">
        <v>72</v>
      </c>
      <c r="D14" s="27">
        <v>435.71</v>
      </c>
      <c r="E14" s="27">
        <v>1375</v>
      </c>
      <c r="F14" s="27">
        <v>1150</v>
      </c>
      <c r="G14" s="40">
        <f t="shared" si="2"/>
        <v>-0.16363636363636364</v>
      </c>
      <c r="H14" s="5">
        <f t="shared" si="3"/>
        <v>1.639370223313672</v>
      </c>
    </row>
    <row r="15" spans="1:10" ht="15.75">
      <c r="A15" s="33">
        <v>12</v>
      </c>
      <c r="B15" s="34" t="s">
        <v>26</v>
      </c>
      <c r="C15" s="35" t="s">
        <v>27</v>
      </c>
      <c r="D15" s="69">
        <v>156.25</v>
      </c>
      <c r="E15" s="36">
        <v>850</v>
      </c>
      <c r="F15" s="36">
        <v>500</v>
      </c>
      <c r="G15" s="41">
        <f>+(F15-E15)/E15</f>
        <v>-0.41176470588235292</v>
      </c>
      <c r="H15" s="32">
        <f>+((F15-D15)/D15)</f>
        <v>2.2000000000000002</v>
      </c>
    </row>
    <row r="16" spans="1:10" ht="15.75">
      <c r="A16" s="2">
        <v>13</v>
      </c>
      <c r="B16" s="3" t="s">
        <v>28</v>
      </c>
      <c r="C16" s="4" t="s">
        <v>29</v>
      </c>
      <c r="D16" s="27">
        <v>350</v>
      </c>
      <c r="E16" s="27">
        <v>800</v>
      </c>
      <c r="F16" s="27">
        <v>533.33000000000004</v>
      </c>
      <c r="G16" s="40">
        <f>+(F16-E16)/E16</f>
        <v>-0.33333749999999995</v>
      </c>
      <c r="H16" s="5">
        <f>+((F16-D16)/D16)</f>
        <v>0.52380000000000015</v>
      </c>
    </row>
    <row r="17" spans="1:11" ht="15.75">
      <c r="A17" s="33">
        <v>14</v>
      </c>
      <c r="B17" s="34" t="s">
        <v>30</v>
      </c>
      <c r="C17" s="35" t="s">
        <v>73</v>
      </c>
      <c r="D17" s="69">
        <v>275</v>
      </c>
      <c r="E17" s="36">
        <v>800</v>
      </c>
      <c r="F17" s="36"/>
      <c r="G17" s="41"/>
      <c r="H17" s="32"/>
    </row>
    <row r="18" spans="1:11" ht="15.75">
      <c r="A18" s="2">
        <v>15</v>
      </c>
      <c r="B18" s="6" t="s">
        <v>32</v>
      </c>
      <c r="C18" s="4" t="s">
        <v>74</v>
      </c>
      <c r="D18" s="27">
        <v>785.71</v>
      </c>
      <c r="E18" s="27">
        <v>1650</v>
      </c>
      <c r="F18" s="27">
        <v>1570</v>
      </c>
      <c r="G18" s="40">
        <f t="shared" si="2"/>
        <v>-4.8484848484848485E-2</v>
      </c>
      <c r="H18" s="5">
        <f t="shared" si="3"/>
        <v>0.99819271741482218</v>
      </c>
    </row>
    <row r="19" spans="1:11" ht="15.75">
      <c r="A19" s="33">
        <v>16</v>
      </c>
      <c r="B19" s="34" t="s">
        <v>34</v>
      </c>
      <c r="C19" s="35" t="s">
        <v>35</v>
      </c>
      <c r="D19" s="69">
        <v>1210</v>
      </c>
      <c r="E19" s="36">
        <v>2400</v>
      </c>
      <c r="F19" s="36">
        <v>2350</v>
      </c>
      <c r="G19" s="41">
        <f t="shared" si="2"/>
        <v>-2.0833333333333332E-2</v>
      </c>
      <c r="H19" s="32">
        <f t="shared" si="3"/>
        <v>0.94214876033057848</v>
      </c>
    </row>
    <row r="20" spans="1:11" ht="15.75">
      <c r="A20" s="2">
        <v>17</v>
      </c>
      <c r="B20" s="6" t="s">
        <v>36</v>
      </c>
      <c r="C20" s="4" t="s">
        <v>75</v>
      </c>
      <c r="D20" s="27">
        <v>355</v>
      </c>
      <c r="E20" s="27">
        <v>1025</v>
      </c>
      <c r="F20" s="27">
        <v>633.33000000000004</v>
      </c>
      <c r="G20" s="40">
        <f t="shared" si="2"/>
        <v>-0.38211707317073168</v>
      </c>
      <c r="H20" s="5">
        <f t="shared" si="3"/>
        <v>0.78402816901408467</v>
      </c>
    </row>
    <row r="21" spans="1:11" ht="15.75">
      <c r="A21" s="33">
        <v>18</v>
      </c>
      <c r="B21" s="34" t="s">
        <v>38</v>
      </c>
      <c r="C21" s="35" t="s">
        <v>39</v>
      </c>
      <c r="D21" s="69">
        <v>406</v>
      </c>
      <c r="E21" s="36">
        <v>1237.5</v>
      </c>
      <c r="F21" s="36">
        <v>740</v>
      </c>
      <c r="G21" s="41">
        <f t="shared" si="2"/>
        <v>-0.402020202020202</v>
      </c>
      <c r="H21" s="32">
        <f t="shared" si="3"/>
        <v>0.82266009852216748</v>
      </c>
    </row>
    <row r="22" spans="1:11" ht="15.75">
      <c r="A22" s="2">
        <v>19</v>
      </c>
      <c r="B22" s="6" t="s">
        <v>40</v>
      </c>
      <c r="C22" s="4" t="s">
        <v>76</v>
      </c>
      <c r="D22" s="27">
        <v>698</v>
      </c>
      <c r="E22" s="27">
        <v>2300</v>
      </c>
      <c r="F22" s="27">
        <v>1860</v>
      </c>
      <c r="G22" s="40">
        <f t="shared" si="2"/>
        <v>-0.19130434782608696</v>
      </c>
      <c r="H22" s="5">
        <f t="shared" si="3"/>
        <v>1.664756446991404</v>
      </c>
    </row>
    <row r="23" spans="1:11" ht="15.75">
      <c r="A23" s="33">
        <v>20</v>
      </c>
      <c r="B23" s="34" t="s">
        <v>42</v>
      </c>
      <c r="C23" s="37" t="s">
        <v>43</v>
      </c>
      <c r="D23" s="69">
        <v>346</v>
      </c>
      <c r="E23" s="36">
        <v>1316.67</v>
      </c>
      <c r="F23" s="36">
        <v>900</v>
      </c>
      <c r="G23" s="41">
        <f t="shared" si="2"/>
        <v>-0.31645742669005905</v>
      </c>
      <c r="H23" s="32">
        <f t="shared" si="3"/>
        <v>1.6011560693641618</v>
      </c>
    </row>
    <row r="24" spans="1:11" ht="17.25" customHeight="1">
      <c r="A24" s="2">
        <v>21</v>
      </c>
      <c r="B24" s="6" t="s">
        <v>44</v>
      </c>
      <c r="C24" s="4" t="s">
        <v>77</v>
      </c>
      <c r="D24" s="27">
        <v>633.33000000000004</v>
      </c>
      <c r="E24" s="27">
        <v>1533.33</v>
      </c>
      <c r="F24" s="27">
        <v>950</v>
      </c>
      <c r="G24" s="40">
        <f t="shared" si="2"/>
        <v>-0.38043343572486027</v>
      </c>
      <c r="H24" s="5">
        <f t="shared" si="3"/>
        <v>0.50000789477839347</v>
      </c>
      <c r="K24" s="1" t="s">
        <v>66</v>
      </c>
    </row>
    <row r="25" spans="1:11" ht="15.75">
      <c r="A25" s="33">
        <v>22</v>
      </c>
      <c r="B25" s="34" t="s">
        <v>46</v>
      </c>
      <c r="C25" s="35" t="s">
        <v>47</v>
      </c>
      <c r="D25" s="69">
        <v>567.86</v>
      </c>
      <c r="E25" s="36">
        <v>1475</v>
      </c>
      <c r="F25" s="36">
        <v>1320</v>
      </c>
      <c r="G25" s="41">
        <f t="shared" si="2"/>
        <v>-0.10508474576271186</v>
      </c>
      <c r="H25" s="32">
        <f t="shared" si="3"/>
        <v>1.324516606205755</v>
      </c>
    </row>
    <row r="26" spans="1:11" ht="15.75">
      <c r="A26" s="2">
        <v>23</v>
      </c>
      <c r="B26" s="6" t="s">
        <v>48</v>
      </c>
      <c r="C26" s="4" t="s">
        <v>78</v>
      </c>
      <c r="D26" s="27">
        <v>837.5</v>
      </c>
      <c r="E26" s="27">
        <v>1545.67</v>
      </c>
      <c r="F26" s="27">
        <v>1375</v>
      </c>
      <c r="G26" s="46">
        <f t="shared" si="2"/>
        <v>-0.11041813582459391</v>
      </c>
      <c r="H26" s="47">
        <f t="shared" si="3"/>
        <v>0.64179104477611937</v>
      </c>
      <c r="K26" s="1" t="s">
        <v>66</v>
      </c>
    </row>
    <row r="27" spans="1:11" ht="15.75">
      <c r="A27" s="33">
        <v>24</v>
      </c>
      <c r="B27" s="34" t="s">
        <v>50</v>
      </c>
      <c r="C27" s="35" t="s">
        <v>79</v>
      </c>
      <c r="D27" s="69">
        <v>637.5</v>
      </c>
      <c r="E27" s="36">
        <v>1610</v>
      </c>
      <c r="F27" s="36">
        <v>1300</v>
      </c>
      <c r="G27" s="41">
        <f t="shared" si="2"/>
        <v>-0.19254658385093168</v>
      </c>
      <c r="H27" s="32">
        <f t="shared" si="3"/>
        <v>1.0392156862745099</v>
      </c>
    </row>
    <row r="28" spans="1:11" ht="15.75">
      <c r="A28" s="2">
        <v>25</v>
      </c>
      <c r="B28" s="6" t="s">
        <v>52</v>
      </c>
      <c r="C28" s="4" t="s">
        <v>80</v>
      </c>
      <c r="D28" s="27">
        <v>382.86</v>
      </c>
      <c r="E28" s="27">
        <v>1041.67</v>
      </c>
      <c r="F28" s="27">
        <v>757.14</v>
      </c>
      <c r="G28" s="40">
        <f t="shared" si="2"/>
        <v>-0.27314792592663711</v>
      </c>
      <c r="H28" s="5">
        <f t="shared" si="3"/>
        <v>0.9775897194797053</v>
      </c>
    </row>
    <row r="29" spans="1:11" ht="15.75">
      <c r="A29" s="33">
        <v>26</v>
      </c>
      <c r="B29" s="34" t="s">
        <v>52</v>
      </c>
      <c r="C29" s="35" t="s">
        <v>81</v>
      </c>
      <c r="D29" s="69">
        <v>326.25</v>
      </c>
      <c r="E29" s="36">
        <v>931.25</v>
      </c>
      <c r="F29" s="36">
        <v>670</v>
      </c>
      <c r="G29" s="41">
        <f t="shared" si="2"/>
        <v>-0.28053691275167786</v>
      </c>
      <c r="H29" s="32">
        <f t="shared" si="3"/>
        <v>1.053639846743295</v>
      </c>
    </row>
    <row r="30" spans="1:11" ht="15.75">
      <c r="A30" s="2">
        <v>27</v>
      </c>
      <c r="B30" s="6" t="s">
        <v>54</v>
      </c>
      <c r="C30" s="4" t="s">
        <v>82</v>
      </c>
      <c r="D30" s="27">
        <v>372.5</v>
      </c>
      <c r="E30" s="27">
        <v>1108.33</v>
      </c>
      <c r="F30" s="27">
        <v>842.86</v>
      </c>
      <c r="G30" s="40">
        <f t="shared" si="2"/>
        <v>-0.23952252487977402</v>
      </c>
      <c r="H30" s="5">
        <f t="shared" si="3"/>
        <v>1.2627114093959733</v>
      </c>
      <c r="J30" s="1" t="s">
        <v>66</v>
      </c>
    </row>
    <row r="31" spans="1:11" ht="15.75">
      <c r="A31" s="33">
        <v>28</v>
      </c>
      <c r="B31" s="34" t="s">
        <v>56</v>
      </c>
      <c r="C31" s="35" t="s">
        <v>83</v>
      </c>
      <c r="D31" s="69">
        <v>395</v>
      </c>
      <c r="E31" s="36">
        <v>1330</v>
      </c>
      <c r="F31" s="36">
        <v>1475</v>
      </c>
      <c r="G31" s="41">
        <f t="shared" si="2"/>
        <v>0.10902255639097744</v>
      </c>
      <c r="H31" s="32">
        <f t="shared" si="3"/>
        <v>2.7341772151898733</v>
      </c>
    </row>
    <row r="32" spans="1:11" ht="15.75">
      <c r="A32" s="2">
        <v>29</v>
      </c>
      <c r="B32" s="6" t="s">
        <v>58</v>
      </c>
      <c r="C32" s="4" t="s">
        <v>59</v>
      </c>
      <c r="D32" s="27">
        <v>115</v>
      </c>
      <c r="E32" s="27">
        <v>575</v>
      </c>
      <c r="F32" s="27">
        <v>542.86</v>
      </c>
      <c r="G32" s="40">
        <f t="shared" si="2"/>
        <v>-5.589565217391302E-2</v>
      </c>
      <c r="H32" s="5">
        <f t="shared" si="3"/>
        <v>3.7205217391304348</v>
      </c>
    </row>
    <row r="33" spans="1:8" ht="15.75">
      <c r="A33" s="33">
        <v>30</v>
      </c>
      <c r="B33" s="34" t="s">
        <v>60</v>
      </c>
      <c r="C33" s="35" t="s">
        <v>84</v>
      </c>
      <c r="D33" s="69">
        <v>1008.33</v>
      </c>
      <c r="E33" s="36">
        <v>1666.67</v>
      </c>
      <c r="F33" s="36">
        <v>1628.57</v>
      </c>
      <c r="G33" s="41">
        <f t="shared" si="2"/>
        <v>-2.2859954280091521E-2</v>
      </c>
      <c r="H33" s="32">
        <f t="shared" si="3"/>
        <v>0.61511608302837351</v>
      </c>
    </row>
    <row r="34" spans="1:8" ht="15.75">
      <c r="A34" s="2">
        <v>31</v>
      </c>
      <c r="B34" s="6" t="s">
        <v>85</v>
      </c>
      <c r="C34" s="4" t="s">
        <v>86</v>
      </c>
      <c r="D34" s="27">
        <v>725</v>
      </c>
      <c r="E34" s="27">
        <v>2550</v>
      </c>
      <c r="F34" s="27">
        <v>2040</v>
      </c>
      <c r="G34" s="45">
        <f t="shared" si="2"/>
        <v>-0.2</v>
      </c>
      <c r="H34" s="5">
        <f t="shared" si="3"/>
        <v>1.8137931034482759</v>
      </c>
    </row>
    <row r="35" spans="1:8" ht="15.75">
      <c r="A35" s="33">
        <v>32</v>
      </c>
      <c r="B35" s="34" t="s">
        <v>63</v>
      </c>
      <c r="C35" s="35" t="s">
        <v>87</v>
      </c>
      <c r="D35" s="69">
        <v>450</v>
      </c>
      <c r="E35" s="36">
        <v>500</v>
      </c>
      <c r="F35" s="36">
        <v>700</v>
      </c>
      <c r="G35" s="41">
        <f t="shared" si="2"/>
        <v>0.4</v>
      </c>
      <c r="H35" s="32">
        <f t="shared" si="3"/>
        <v>0.55555555555555558</v>
      </c>
    </row>
    <row r="36" spans="1:8" ht="15.75">
      <c r="A36" s="9" t="s">
        <v>88</v>
      </c>
      <c r="B36" s="9"/>
      <c r="C36" s="9"/>
      <c r="D36" s="9"/>
      <c r="F36" s="11"/>
      <c r="G36" s="10"/>
      <c r="H36" s="10"/>
    </row>
  </sheetData>
  <mergeCells count="5">
    <mergeCell ref="A1:H1"/>
    <mergeCell ref="A2:C2"/>
    <mergeCell ref="G2:H2"/>
    <mergeCell ref="A3:B3"/>
    <mergeCell ref="E2:F2"/>
  </mergeCells>
  <pageMargins left="0.2" right="0.2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abSelected="1" topLeftCell="A13" workbookViewId="0">
      <selection activeCell="F35" sqref="F35"/>
    </sheetView>
  </sheetViews>
  <sheetFormatPr defaultRowHeight="15"/>
  <cols>
    <col min="1" max="1" width="4.7109375" customWidth="1"/>
    <col min="2" max="2" width="14.85546875" customWidth="1"/>
    <col min="3" max="3" width="15.85546875" customWidth="1"/>
    <col min="4" max="4" width="13.28515625" customWidth="1"/>
    <col min="5" max="6" width="13" customWidth="1"/>
    <col min="7" max="7" width="9.5703125" customWidth="1"/>
    <col min="8" max="8" width="9.85546875" customWidth="1"/>
  </cols>
  <sheetData>
    <row r="1" spans="1:12" ht="17.25" thickBot="1">
      <c r="A1" s="59" t="s">
        <v>0</v>
      </c>
      <c r="B1" s="60"/>
      <c r="C1" s="60"/>
      <c r="D1" s="60"/>
      <c r="E1" s="60"/>
      <c r="F1" s="60"/>
      <c r="G1" s="60"/>
      <c r="H1" s="60"/>
    </row>
    <row r="2" spans="1:12" ht="42.75" customHeight="1">
      <c r="A2" s="61" t="s">
        <v>1</v>
      </c>
      <c r="B2" s="62"/>
      <c r="C2" s="63"/>
      <c r="D2" s="48">
        <v>2021</v>
      </c>
      <c r="E2" s="64">
        <v>2022</v>
      </c>
      <c r="F2" s="65"/>
      <c r="G2" s="66" t="s">
        <v>97</v>
      </c>
      <c r="H2" s="66"/>
    </row>
    <row r="3" spans="1:12" ht="54" customHeight="1">
      <c r="A3" s="67" t="s">
        <v>2</v>
      </c>
      <c r="B3" s="68"/>
      <c r="C3" s="20" t="s">
        <v>3</v>
      </c>
      <c r="D3" s="21" t="s">
        <v>98</v>
      </c>
      <c r="E3" s="21" t="s">
        <v>94</v>
      </c>
      <c r="F3" s="21" t="s">
        <v>98</v>
      </c>
      <c r="G3" s="21" t="s">
        <v>4</v>
      </c>
      <c r="H3" s="21" t="s">
        <v>5</v>
      </c>
      <c r="J3" t="s">
        <v>66</v>
      </c>
    </row>
    <row r="4" spans="1:12" ht="15.75">
      <c r="A4" s="17">
        <v>1</v>
      </c>
      <c r="B4" s="19" t="s">
        <v>6</v>
      </c>
      <c r="C4" s="18" t="s">
        <v>7</v>
      </c>
      <c r="D4" s="49">
        <v>2200</v>
      </c>
      <c r="E4" s="49">
        <v>4000</v>
      </c>
      <c r="F4" s="29">
        <v>4060</v>
      </c>
      <c r="G4" s="30">
        <f>+(F4-E4)/E4</f>
        <v>1.4999999999999999E-2</v>
      </c>
      <c r="H4" s="30">
        <f>+(F4-D4)/D4</f>
        <v>0.84545454545454546</v>
      </c>
    </row>
    <row r="5" spans="1:12" ht="15.75">
      <c r="A5" s="14">
        <v>2</v>
      </c>
      <c r="B5" s="15" t="s">
        <v>8</v>
      </c>
      <c r="C5" s="16" t="s">
        <v>9</v>
      </c>
      <c r="D5" s="50">
        <v>1400</v>
      </c>
      <c r="E5" s="50">
        <v>3130</v>
      </c>
      <c r="F5" s="31">
        <v>3004</v>
      </c>
      <c r="G5" s="39">
        <f t="shared" ref="G5:G33" si="0">+(F5-E5)/E5</f>
        <v>-4.0255591054313096E-2</v>
      </c>
      <c r="H5" s="39">
        <f t="shared" ref="H5:H33" si="1">+(F5-D5)/D5</f>
        <v>1.1457142857142857</v>
      </c>
    </row>
    <row r="6" spans="1:12" ht="15.75">
      <c r="A6" s="17">
        <v>3</v>
      </c>
      <c r="B6" s="19" t="s">
        <v>10</v>
      </c>
      <c r="C6" s="18" t="s">
        <v>11</v>
      </c>
      <c r="D6" s="49">
        <v>1300</v>
      </c>
      <c r="E6" s="49">
        <v>3080</v>
      </c>
      <c r="F6" s="29">
        <v>2710</v>
      </c>
      <c r="G6" s="30">
        <f t="shared" si="0"/>
        <v>-0.12012987012987013</v>
      </c>
      <c r="H6" s="30">
        <f t="shared" si="1"/>
        <v>1.0846153846153845</v>
      </c>
    </row>
    <row r="7" spans="1:12" ht="15.75">
      <c r="A7" s="14">
        <v>4</v>
      </c>
      <c r="B7" s="15" t="s">
        <v>12</v>
      </c>
      <c r="C7" s="16" t="s">
        <v>13</v>
      </c>
      <c r="D7" s="50">
        <v>1533.33</v>
      </c>
      <c r="E7" s="50">
        <v>3020</v>
      </c>
      <c r="F7" s="31">
        <v>3236</v>
      </c>
      <c r="G7" s="39">
        <f t="shared" si="0"/>
        <v>7.1523178807947022E-2</v>
      </c>
      <c r="H7" s="39">
        <f t="shared" si="1"/>
        <v>1.1104393705203708</v>
      </c>
    </row>
    <row r="8" spans="1:12" ht="15.75">
      <c r="A8" s="17">
        <v>5</v>
      </c>
      <c r="B8" s="19" t="s">
        <v>14</v>
      </c>
      <c r="C8" s="18" t="s">
        <v>15</v>
      </c>
      <c r="D8" s="49">
        <v>821.67</v>
      </c>
      <c r="E8" s="49">
        <v>1870</v>
      </c>
      <c r="F8" s="29">
        <v>1786.66</v>
      </c>
      <c r="G8" s="30">
        <f t="shared" si="0"/>
        <v>-4.4566844919786054E-2</v>
      </c>
      <c r="H8" s="30">
        <f t="shared" si="1"/>
        <v>1.1744252558813151</v>
      </c>
    </row>
    <row r="9" spans="1:12" ht="15.75">
      <c r="A9" s="14">
        <v>6</v>
      </c>
      <c r="B9" s="15" t="s">
        <v>16</v>
      </c>
      <c r="C9" s="16" t="s">
        <v>17</v>
      </c>
      <c r="D9" s="50">
        <v>1260</v>
      </c>
      <c r="E9" s="50">
        <v>2860</v>
      </c>
      <c r="F9" s="31">
        <v>3085</v>
      </c>
      <c r="G9" s="39">
        <f t="shared" si="0"/>
        <v>7.8671328671328672E-2</v>
      </c>
      <c r="H9" s="39">
        <f t="shared" si="1"/>
        <v>1.4484126984126984</v>
      </c>
    </row>
    <row r="10" spans="1:12" ht="15.75">
      <c r="A10" s="17">
        <v>7</v>
      </c>
      <c r="B10" s="19" t="s">
        <v>18</v>
      </c>
      <c r="C10" s="18" t="s">
        <v>19</v>
      </c>
      <c r="D10" s="49">
        <v>340</v>
      </c>
      <c r="E10" s="49">
        <v>1064</v>
      </c>
      <c r="F10" s="29">
        <v>1033.33</v>
      </c>
      <c r="G10" s="30">
        <f t="shared" si="0"/>
        <v>-2.8825187969924882E-2</v>
      </c>
      <c r="H10" s="30">
        <f t="shared" si="1"/>
        <v>2.0392058823529409</v>
      </c>
    </row>
    <row r="11" spans="1:12" ht="15.75">
      <c r="A11" s="14">
        <v>8</v>
      </c>
      <c r="B11" s="15" t="s">
        <v>20</v>
      </c>
      <c r="C11" s="16" t="s">
        <v>21</v>
      </c>
      <c r="D11" s="50">
        <v>960</v>
      </c>
      <c r="E11" s="50">
        <v>2020</v>
      </c>
      <c r="F11" s="31">
        <v>2210</v>
      </c>
      <c r="G11" s="39">
        <v>-2.8825187969924882E-2</v>
      </c>
      <c r="H11" s="39"/>
      <c r="L11" t="s">
        <v>66</v>
      </c>
    </row>
    <row r="12" spans="1:12" ht="15.75">
      <c r="A12" s="17">
        <v>9</v>
      </c>
      <c r="B12" s="19" t="s">
        <v>22</v>
      </c>
      <c r="C12" s="18" t="s">
        <v>23</v>
      </c>
      <c r="D12" s="49">
        <v>580</v>
      </c>
      <c r="E12" s="49">
        <v>1333.67</v>
      </c>
      <c r="F12" s="29">
        <v>1285</v>
      </c>
      <c r="G12" s="30">
        <f t="shared" si="0"/>
        <v>-3.6493285445425086E-2</v>
      </c>
      <c r="H12" s="30">
        <f t="shared" si="1"/>
        <v>1.2155172413793103</v>
      </c>
    </row>
    <row r="13" spans="1:12" ht="15.75">
      <c r="A13" s="14">
        <v>10</v>
      </c>
      <c r="B13" s="15" t="s">
        <v>24</v>
      </c>
      <c r="C13" s="16" t="s">
        <v>25</v>
      </c>
      <c r="D13" s="50">
        <v>692.5</v>
      </c>
      <c r="E13" s="50">
        <v>1698.75</v>
      </c>
      <c r="F13" s="31">
        <v>1706.66</v>
      </c>
      <c r="G13" s="39">
        <f t="shared" si="0"/>
        <v>4.6563649742458173E-3</v>
      </c>
      <c r="H13" s="39">
        <f t="shared" si="1"/>
        <v>1.4644909747292421</v>
      </c>
    </row>
    <row r="14" spans="1:12" ht="15.75">
      <c r="A14" s="17">
        <v>11</v>
      </c>
      <c r="B14" s="19" t="s">
        <v>26</v>
      </c>
      <c r="C14" s="18" t="s">
        <v>27</v>
      </c>
      <c r="D14" s="49">
        <v>300</v>
      </c>
      <c r="E14" s="49">
        <v>900</v>
      </c>
      <c r="F14" s="29">
        <v>820</v>
      </c>
      <c r="G14" s="30">
        <f t="shared" si="0"/>
        <v>-8.8888888888888892E-2</v>
      </c>
      <c r="H14" s="30">
        <f t="shared" si="1"/>
        <v>1.7333333333333334</v>
      </c>
    </row>
    <row r="15" spans="1:12" ht="15.75">
      <c r="A15" s="14">
        <v>12</v>
      </c>
      <c r="B15" s="15" t="s">
        <v>28</v>
      </c>
      <c r="C15" s="16" t="s">
        <v>29</v>
      </c>
      <c r="D15" s="50"/>
      <c r="E15" s="50"/>
      <c r="F15" s="31"/>
      <c r="G15" s="39"/>
      <c r="H15" s="39"/>
    </row>
    <row r="16" spans="1:12" ht="15.75">
      <c r="A16" s="17">
        <v>13</v>
      </c>
      <c r="B16" s="19" t="s">
        <v>30</v>
      </c>
      <c r="C16" s="18" t="s">
        <v>31</v>
      </c>
      <c r="D16" s="49"/>
      <c r="E16" s="49"/>
      <c r="F16" s="29"/>
      <c r="G16" s="30"/>
      <c r="H16" s="30"/>
    </row>
    <row r="17" spans="1:11" ht="15.75">
      <c r="A17" s="14">
        <v>14</v>
      </c>
      <c r="B17" s="22" t="s">
        <v>32</v>
      </c>
      <c r="C17" s="16" t="s">
        <v>33</v>
      </c>
      <c r="D17" s="50">
        <v>1100</v>
      </c>
      <c r="E17" s="50">
        <v>1890</v>
      </c>
      <c r="F17" s="31">
        <v>2012</v>
      </c>
      <c r="G17" s="39">
        <f t="shared" si="0"/>
        <v>6.4550264550264552E-2</v>
      </c>
      <c r="H17" s="39">
        <f t="shared" si="1"/>
        <v>0.8290909090909091</v>
      </c>
    </row>
    <row r="18" spans="1:11" ht="15.75">
      <c r="A18" s="17">
        <v>15</v>
      </c>
      <c r="B18" s="19" t="s">
        <v>34</v>
      </c>
      <c r="C18" s="18" t="s">
        <v>35</v>
      </c>
      <c r="D18" s="49">
        <v>1780</v>
      </c>
      <c r="E18" s="49">
        <v>3350</v>
      </c>
      <c r="F18" s="29">
        <v>3610</v>
      </c>
      <c r="G18" s="30">
        <f t="shared" si="0"/>
        <v>7.7611940298507459E-2</v>
      </c>
      <c r="H18" s="30">
        <f t="shared" si="1"/>
        <v>1.0280898876404494</v>
      </c>
    </row>
    <row r="19" spans="1:11" ht="15.75">
      <c r="A19" s="14">
        <v>16</v>
      </c>
      <c r="B19" s="15" t="s">
        <v>36</v>
      </c>
      <c r="C19" s="16" t="s">
        <v>37</v>
      </c>
      <c r="D19" s="50"/>
      <c r="E19" s="50">
        <v>1220</v>
      </c>
      <c r="F19" s="31">
        <v>1240</v>
      </c>
      <c r="G19" s="39">
        <f t="shared" si="0"/>
        <v>1.6393442622950821E-2</v>
      </c>
      <c r="H19" s="39"/>
    </row>
    <row r="20" spans="1:11" ht="15.75">
      <c r="A20" s="17">
        <v>17</v>
      </c>
      <c r="B20" s="19" t="s">
        <v>38</v>
      </c>
      <c r="C20" s="18" t="s">
        <v>39</v>
      </c>
      <c r="D20" s="49">
        <v>520</v>
      </c>
      <c r="E20" s="49">
        <v>1370</v>
      </c>
      <c r="F20" s="29">
        <v>1386.66</v>
      </c>
      <c r="G20" s="30">
        <f t="shared" si="0"/>
        <v>1.21605839416059E-2</v>
      </c>
      <c r="H20" s="30">
        <f t="shared" si="1"/>
        <v>1.6666538461538463</v>
      </c>
    </row>
    <row r="21" spans="1:11" ht="15.75">
      <c r="A21" s="14">
        <v>18</v>
      </c>
      <c r="B21" s="15" t="s">
        <v>40</v>
      </c>
      <c r="C21" s="23" t="s">
        <v>41</v>
      </c>
      <c r="D21" s="50">
        <v>960</v>
      </c>
      <c r="E21" s="50"/>
      <c r="F21" s="31"/>
      <c r="G21" s="39"/>
      <c r="H21" s="39"/>
    </row>
    <row r="22" spans="1:11" ht="15.75">
      <c r="A22" s="17">
        <v>19</v>
      </c>
      <c r="B22" s="19" t="s">
        <v>42</v>
      </c>
      <c r="C22" s="18" t="s">
        <v>43</v>
      </c>
      <c r="D22" s="49">
        <v>540</v>
      </c>
      <c r="E22" s="49">
        <v>1445</v>
      </c>
      <c r="F22" s="29">
        <v>1366.66</v>
      </c>
      <c r="G22" s="30">
        <f t="shared" si="0"/>
        <v>-5.4214532871972261E-2</v>
      </c>
      <c r="H22" s="30">
        <f t="shared" si="1"/>
        <v>1.5308518518518519</v>
      </c>
      <c r="K22" t="s">
        <v>66</v>
      </c>
    </row>
    <row r="23" spans="1:11" ht="15.75">
      <c r="A23" s="14">
        <v>20</v>
      </c>
      <c r="B23" s="15" t="s">
        <v>44</v>
      </c>
      <c r="C23" s="16" t="s">
        <v>45</v>
      </c>
      <c r="D23" s="50">
        <v>820</v>
      </c>
      <c r="E23" s="50">
        <v>1977.5</v>
      </c>
      <c r="F23" s="31">
        <v>1893.33</v>
      </c>
      <c r="G23" s="39">
        <f t="shared" si="0"/>
        <v>-4.2563843236409646E-2</v>
      </c>
      <c r="H23" s="39"/>
    </row>
    <row r="24" spans="1:11" ht="15.75">
      <c r="A24" s="17">
        <v>21</v>
      </c>
      <c r="B24" s="19" t="s">
        <v>46</v>
      </c>
      <c r="C24" s="18" t="s">
        <v>47</v>
      </c>
      <c r="D24" s="49">
        <v>760</v>
      </c>
      <c r="E24" s="49"/>
      <c r="F24" s="29">
        <v>1275</v>
      </c>
      <c r="G24" s="30"/>
      <c r="H24" s="30"/>
      <c r="K24" t="s">
        <v>66</v>
      </c>
    </row>
    <row r="25" spans="1:11" ht="15.75">
      <c r="A25" s="14">
        <v>22</v>
      </c>
      <c r="B25" s="15" t="s">
        <v>48</v>
      </c>
      <c r="C25" s="16" t="s">
        <v>49</v>
      </c>
      <c r="D25" s="50">
        <v>990</v>
      </c>
      <c r="E25" s="50">
        <v>2040</v>
      </c>
      <c r="F25" s="31">
        <v>2026.66</v>
      </c>
      <c r="G25" s="39">
        <f t="shared" si="0"/>
        <v>-6.5392156862744697E-3</v>
      </c>
      <c r="H25" s="39">
        <f t="shared" si="1"/>
        <v>1.0471313131313131</v>
      </c>
    </row>
    <row r="26" spans="1:11" ht="15.75">
      <c r="A26" s="17">
        <v>23</v>
      </c>
      <c r="B26" s="19" t="s">
        <v>50</v>
      </c>
      <c r="C26" s="18" t="s">
        <v>51</v>
      </c>
      <c r="D26" s="49">
        <v>1010</v>
      </c>
      <c r="E26" s="49"/>
      <c r="F26" s="29"/>
      <c r="G26" s="30"/>
      <c r="H26" s="30"/>
    </row>
    <row r="27" spans="1:11" ht="15.75">
      <c r="A27" s="14">
        <v>24</v>
      </c>
      <c r="B27" s="15" t="s">
        <v>52</v>
      </c>
      <c r="C27" s="16" t="s">
        <v>53</v>
      </c>
      <c r="D27" s="50">
        <v>542</v>
      </c>
      <c r="E27" s="50">
        <v>1313.33</v>
      </c>
      <c r="F27" s="31">
        <v>1104</v>
      </c>
      <c r="G27" s="39">
        <f t="shared" si="0"/>
        <v>-0.15938872941301876</v>
      </c>
      <c r="H27" s="39">
        <f t="shared" si="1"/>
        <v>1.03690036900369</v>
      </c>
    </row>
    <row r="28" spans="1:11" ht="15.75">
      <c r="A28" s="17">
        <v>25</v>
      </c>
      <c r="B28" s="19" t="s">
        <v>54</v>
      </c>
      <c r="C28" s="18" t="s">
        <v>55</v>
      </c>
      <c r="D28" s="49">
        <v>620</v>
      </c>
      <c r="E28" s="49">
        <v>1455</v>
      </c>
      <c r="F28" s="29">
        <v>1256</v>
      </c>
      <c r="G28" s="30">
        <f t="shared" si="0"/>
        <v>-0.13676975945017184</v>
      </c>
      <c r="H28" s="30">
        <f t="shared" si="1"/>
        <v>1.0258064516129033</v>
      </c>
    </row>
    <row r="29" spans="1:11" ht="15.75">
      <c r="A29" s="14">
        <v>26</v>
      </c>
      <c r="B29" s="15" t="s">
        <v>56</v>
      </c>
      <c r="C29" s="16" t="s">
        <v>57</v>
      </c>
      <c r="D29" s="50">
        <v>702.5</v>
      </c>
      <c r="E29" s="50">
        <v>1823.33</v>
      </c>
      <c r="F29" s="31">
        <v>1930</v>
      </c>
      <c r="G29" s="39">
        <f t="shared" si="0"/>
        <v>5.850284918253968E-2</v>
      </c>
      <c r="H29" s="39">
        <f t="shared" si="1"/>
        <v>1.7473309608540926</v>
      </c>
    </row>
    <row r="30" spans="1:11" ht="15.75">
      <c r="A30" s="17">
        <v>27</v>
      </c>
      <c r="B30" s="19" t="s">
        <v>58</v>
      </c>
      <c r="C30" s="18" t="s">
        <v>59</v>
      </c>
      <c r="D30" s="49">
        <v>200</v>
      </c>
      <c r="E30" s="49">
        <v>780</v>
      </c>
      <c r="F30" s="29">
        <v>720</v>
      </c>
      <c r="G30" s="30">
        <f t="shared" si="0"/>
        <v>-7.6923076923076927E-2</v>
      </c>
      <c r="H30" s="30">
        <f t="shared" si="1"/>
        <v>2.6</v>
      </c>
    </row>
    <row r="31" spans="1:11" ht="15.75">
      <c r="A31" s="14">
        <v>28</v>
      </c>
      <c r="B31" s="15" t="s">
        <v>60</v>
      </c>
      <c r="C31" s="16" t="s">
        <v>61</v>
      </c>
      <c r="D31" s="50">
        <v>1180</v>
      </c>
      <c r="E31" s="50">
        <v>1995</v>
      </c>
      <c r="F31" s="31">
        <v>2066.66</v>
      </c>
      <c r="G31" s="39">
        <f t="shared" si="0"/>
        <v>3.5919799498746796E-2</v>
      </c>
      <c r="H31" s="39">
        <f t="shared" si="1"/>
        <v>0.75140677966101688</v>
      </c>
    </row>
    <row r="32" spans="1:11" ht="15.75">
      <c r="A32" s="17">
        <v>29</v>
      </c>
      <c r="B32" s="19" t="s">
        <v>62</v>
      </c>
      <c r="C32" s="18" t="s">
        <v>86</v>
      </c>
      <c r="D32" s="49"/>
      <c r="E32" s="49">
        <v>3040</v>
      </c>
      <c r="F32" s="29">
        <v>3133.33</v>
      </c>
      <c r="G32" s="30">
        <f t="shared" si="0"/>
        <v>3.0700657894736819E-2</v>
      </c>
      <c r="H32" s="30"/>
    </row>
    <row r="33" spans="1:8" ht="15.75" customHeight="1" thickBot="1">
      <c r="A33" s="24">
        <v>30</v>
      </c>
      <c r="B33" s="25" t="s">
        <v>63</v>
      </c>
      <c r="C33" s="26" t="s">
        <v>64</v>
      </c>
      <c r="D33" s="50"/>
      <c r="E33" s="50">
        <v>980</v>
      </c>
      <c r="F33" s="31">
        <v>1020</v>
      </c>
      <c r="G33" s="39">
        <f t="shared" si="0"/>
        <v>4.0816326530612242E-2</v>
      </c>
      <c r="H33" s="39"/>
    </row>
    <row r="34" spans="1:8">
      <c r="A34" s="43" t="s">
        <v>90</v>
      </c>
      <c r="B34" s="43"/>
      <c r="C34" s="43"/>
      <c r="D34" s="43"/>
      <c r="E34" s="43"/>
      <c r="F34" s="43"/>
      <c r="G34" s="43"/>
      <c r="H34" s="43"/>
    </row>
    <row r="35" spans="1:8">
      <c r="A35" s="43" t="s">
        <v>91</v>
      </c>
      <c r="B35" s="43"/>
      <c r="C35" s="43"/>
      <c r="D35" s="44">
        <v>440</v>
      </c>
      <c r="E35" s="43"/>
      <c r="F35" s="43"/>
      <c r="G35" s="43"/>
      <c r="H35" s="43"/>
    </row>
    <row r="36" spans="1:8">
      <c r="A36" t="s">
        <v>92</v>
      </c>
    </row>
  </sheetData>
  <mergeCells count="5">
    <mergeCell ref="A1:H1"/>
    <mergeCell ref="A2:C2"/>
    <mergeCell ref="E2:F2"/>
    <mergeCell ref="G2:H2"/>
    <mergeCell ref="A3:B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Wholesale</vt:lpstr>
      <vt:lpstr>Retail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cp:lastPrinted>2021-12-14T18:33:21Z</cp:lastPrinted>
  <dcterms:created xsi:type="dcterms:W3CDTF">2021-06-15T08:30:18Z</dcterms:created>
  <dcterms:modified xsi:type="dcterms:W3CDTF">2022-08-25T17:55:03Z</dcterms:modified>
</cp:coreProperties>
</file>