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7830" activeTab="1"/>
  </bookViews>
  <sheets>
    <sheet name="Wholesale" sheetId="2" r:id="rId1"/>
    <sheet name="Retail" sheetId="57" r:id="rId2"/>
  </sheets>
  <calcPr calcId="144525"/>
</workbook>
</file>

<file path=xl/calcChain.xml><?xml version="1.0" encoding="utf-8"?>
<calcChain xmlns="http://schemas.openxmlformats.org/spreadsheetml/2006/main">
  <c r="H24" i="57" l="1"/>
  <c r="H23" i="57"/>
  <c r="H33" i="57" l="1"/>
  <c r="H32" i="57"/>
  <c r="H31" i="57"/>
  <c r="G30" i="57"/>
  <c r="H29" i="57"/>
  <c r="G29" i="57"/>
  <c r="H28" i="57"/>
  <c r="G28" i="57"/>
  <c r="H27" i="57"/>
  <c r="H26" i="57"/>
  <c r="H25" i="57"/>
  <c r="G25" i="57"/>
  <c r="G24" i="57"/>
  <c r="H22" i="57"/>
  <c r="H20" i="57"/>
  <c r="G19" i="57"/>
  <c r="H18" i="57"/>
  <c r="H17" i="57"/>
  <c r="G17" i="57"/>
  <c r="H16" i="57"/>
  <c r="G16" i="57"/>
  <c r="G14" i="57"/>
  <c r="H13" i="57"/>
  <c r="G13" i="57"/>
  <c r="H12" i="57"/>
  <c r="G12" i="57"/>
  <c r="G11" i="57"/>
  <c r="H10" i="57"/>
  <c r="G10" i="57"/>
  <c r="H9" i="57"/>
  <c r="G9" i="57"/>
  <c r="H8" i="57"/>
  <c r="H7" i="57"/>
  <c r="G6" i="57"/>
  <c r="H5" i="57"/>
  <c r="G5" i="57"/>
  <c r="H4" i="57"/>
  <c r="H6" i="57" l="1"/>
  <c r="G4" i="57"/>
  <c r="G8" i="57"/>
  <c r="G22" i="57"/>
  <c r="G27" i="57"/>
  <c r="G7" i="57"/>
  <c r="G18" i="57"/>
  <c r="G20" i="57"/>
  <c r="G26" i="57"/>
  <c r="G32" i="57"/>
  <c r="G31" i="57"/>
  <c r="G33" i="57"/>
  <c r="H16" i="2" l="1"/>
  <c r="H34" i="2" l="1"/>
  <c r="G17" i="2" l="1"/>
  <c r="H18" i="2" l="1"/>
  <c r="G12" i="2" l="1"/>
  <c r="G34" i="2" l="1"/>
  <c r="H12" i="2"/>
  <c r="H7" i="2" l="1"/>
  <c r="G26" i="2" l="1"/>
  <c r="H26" i="2" l="1"/>
  <c r="G32" i="2" l="1"/>
  <c r="G29" i="2"/>
  <c r="H29" i="2"/>
  <c r="G25" i="2"/>
  <c r="G10" i="2"/>
  <c r="G6" i="2"/>
  <c r="G7" i="2"/>
  <c r="H32" i="2" l="1"/>
  <c r="H25" i="2"/>
  <c r="H10" i="2"/>
  <c r="H23" i="2" l="1"/>
  <c r="H21" i="2"/>
  <c r="H19" i="2"/>
  <c r="G23" i="2" l="1"/>
  <c r="G21" i="2"/>
  <c r="G19" i="2"/>
  <c r="H4" i="2" l="1"/>
  <c r="G8" i="2" l="1"/>
  <c r="G9" i="2"/>
  <c r="G11" i="2"/>
  <c r="G13" i="2"/>
  <c r="G14" i="2"/>
  <c r="G15" i="2"/>
  <c r="G18" i="2"/>
  <c r="G20" i="2"/>
  <c r="G22" i="2"/>
  <c r="G24" i="2"/>
  <c r="G27" i="2"/>
  <c r="G28" i="2"/>
  <c r="G30" i="2"/>
  <c r="G31" i="2"/>
  <c r="G33" i="2"/>
  <c r="G5" i="2"/>
  <c r="G4" i="2" l="1"/>
  <c r="H5" i="2"/>
  <c r="H6" i="2"/>
  <c r="H31" i="2" l="1"/>
  <c r="H27" i="2" l="1"/>
  <c r="H22" i="2" l="1"/>
  <c r="H20" i="2" l="1"/>
  <c r="H15" i="2" l="1"/>
  <c r="H9" i="2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<sst xmlns="http://schemas.openxmlformats.org/spreadsheetml/2006/main" count="159" uniqueCount="99">
  <si>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</si>
  <si>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</si>
  <si>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</si>
  <si>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</si>
  <si>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</si>
  <si>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</si>
  <si>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</si>
  <si>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</si>
  <si>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</si>
  <si>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</si>
  <si>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</si>
  <si>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</si>
  <si>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</si>
  <si>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</si>
  <si>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</si>
  <si>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</si>
  <si>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</si>
  <si>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</si>
  <si>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</si>
  <si>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</si>
  <si>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</si>
  <si>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</si>
  <si>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</si>
  <si>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</si>
  <si>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</si>
  <si>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</si>
  <si>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</si>
  <si>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</si>
  <si>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</si>
  <si>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</si>
  <si>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</si>
  <si>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</si>
  <si>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</si>
  <si>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</si>
  <si>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</si>
  <si>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</si>
  <si>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</si>
  <si>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</si>
  <si>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</si>
  <si>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</si>
  <si>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</si>
  <si>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</si>
  <si>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</si>
  <si>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</si>
  <si>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</si>
  <si>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</si>
  <si>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</si>
  <si>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</si>
  <si>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</si>
  <si>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</si>
  <si>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</si>
  <si>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</si>
  <si>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</si>
  <si>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</si>
  <si>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</si>
  <si>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</si>
  <si>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</si>
  <si>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</si>
  <si>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</si>
  <si>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</si>
  <si>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</si>
  <si>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</si>
  <si>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</si>
  <si>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</si>
  <si>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</si>
  <si>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</si>
  <si>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</si>
  <si>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</si>
  <si>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</si>
  <si>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</si>
  <si>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</si>
  <si>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</si>
  <si>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</si>
  <si>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</si>
  <si>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</si>
  <si>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</si>
  <si>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</si>
  <si>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</si>
  <si>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</si>
  <si>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</si>
  <si>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</si>
  <si>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</si>
  <si>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</si>
  <si>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</si>
  <si>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</si>
  <si>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</si>
  <si>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</si>
  <si>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</si>
  <si>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</si>
  <si>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</si>
  <si>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Maharagama and Dematagoda fish markets.</t>
  </si>
  <si>
    <t>**Retail Price collection done by over the phone</t>
  </si>
  <si>
    <t>Seer (L)</t>
  </si>
  <si>
    <t>Average of Oct.3rd week</t>
  </si>
  <si>
    <t>3rd week of Oct.</t>
  </si>
  <si>
    <t>4th week of Oct.</t>
  </si>
  <si>
    <t>% Change 4th week of Oct. 2022, compared to:</t>
  </si>
  <si>
    <r>
      <t xml:space="preserve">% Change 4th </t>
    </r>
    <r>
      <rPr>
        <b/>
        <sz val="10.5"/>
        <color indexed="8"/>
        <rFont val="Calisto MT"/>
        <family val="1"/>
      </rPr>
      <t>week of Oct. 2022, compared to:</t>
    </r>
  </si>
  <si>
    <t>Average of Oct.4th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</si>
</sst>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sto MT"/>
      <family val="1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69">
    <xf numFmtId="0" fontId="0" fillId="0" borderId="0" xfId="0"/>
    <xf numFmtId="0" fontId="0" fillId="0" borderId="0" xfId="0" applyAlignment="1"/>
    <xf numFmtId="0" fontId="6" fillId="0" borderId="3" xfId="2" applyFont="1" applyFill="1" applyBorder="1" applyAlignment="1">
      <alignment horizontal="right"/>
    </xf>
    <xf numFmtId="0" fontId="8" fillId="0" borderId="3" xfId="0" applyFont="1" applyBorder="1" applyAlignment="1"/>
    <xf numFmtId="0" fontId="6" fillId="0" borderId="3" xfId="2" applyFont="1" applyFill="1" applyBorder="1" applyAlignment="1"/>
    <xf numFmtId="9" fontId="0" fillId="0" borderId="3" xfId="1" applyFont="1" applyBorder="1" applyAlignment="1"/>
    <xf numFmtId="0" fontId="8" fillId="3" borderId="3" xfId="0" applyFont="1" applyFill="1" applyBorder="1" applyAlignment="1"/>
    <xf numFmtId="0" fontId="6" fillId="3" borderId="3" xfId="2" applyFont="1" applyFill="1" applyBorder="1" applyAlignment="1"/>
    <xf numFmtId="0" fontId="8" fillId="0" borderId="3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0" fontId="5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wrapText="1"/>
    </xf>
    <xf numFmtId="0" fontId="18" fillId="6" borderId="2" xfId="0" applyFont="1" applyFill="1" applyBorder="1"/>
    <xf numFmtId="0" fontId="19" fillId="6" borderId="3" xfId="0" applyFont="1" applyFill="1" applyBorder="1"/>
    <xf numFmtId="0" fontId="18" fillId="6" borderId="3" xfId="0" applyFont="1" applyFill="1" applyBorder="1"/>
    <xf numFmtId="0" fontId="18" fillId="2" borderId="2" xfId="0" applyFont="1" applyFill="1" applyBorder="1"/>
    <xf numFmtId="0" fontId="18" fillId="2" borderId="3" xfId="0" applyFont="1" applyFill="1" applyBorder="1"/>
    <xf numFmtId="0" fontId="19" fillId="2" borderId="3" xfId="0" applyFont="1" applyFill="1" applyBorder="1"/>
    <xf numFmtId="0" fontId="16" fillId="5" borderId="3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20" fillId="6" borderId="3" xfId="0" applyFont="1" applyFill="1" applyBorder="1"/>
    <xf numFmtId="0" fontId="21" fillId="6" borderId="3" xfId="2" applyFont="1" applyFill="1" applyBorder="1"/>
    <xf numFmtId="0" fontId="18" fillId="6" borderId="4" xfId="0" applyFont="1" applyFill="1" applyBorder="1"/>
    <xf numFmtId="0" fontId="19" fillId="6" borderId="5" xfId="0" applyFont="1" applyFill="1" applyBorder="1"/>
    <xf numFmtId="0" fontId="18" fillId="6" borderId="5" xfId="0" applyFont="1" applyFill="1" applyBorder="1"/>
    <xf numFmtId="2" fontId="0" fillId="0" borderId="3" xfId="0" applyNumberFormat="1" applyBorder="1" applyAlignment="1"/>
    <xf numFmtId="9" fontId="0" fillId="2" borderId="3" xfId="1" applyFont="1" applyFill="1" applyBorder="1" applyAlignment="1"/>
    <xf numFmtId="2" fontId="24" fillId="2" borderId="3" xfId="0" applyNumberFormat="1" applyFont="1" applyFill="1" applyBorder="1"/>
    <xf numFmtId="9" fontId="23" fillId="2" borderId="3" xfId="1" applyFont="1" applyFill="1" applyBorder="1" applyAlignment="1"/>
    <xf numFmtId="2" fontId="24" fillId="6" borderId="3" xfId="0" applyNumberFormat="1" applyFont="1" applyFill="1" applyBorder="1"/>
    <xf numFmtId="9" fontId="0" fillId="7" borderId="3" xfId="1" applyFont="1" applyFill="1" applyBorder="1" applyAlignment="1"/>
    <xf numFmtId="0" fontId="6" fillId="7" borderId="3" xfId="2" applyFont="1" applyFill="1" applyBorder="1" applyAlignment="1">
      <alignment horizontal="right"/>
    </xf>
    <xf numFmtId="0" fontId="8" fillId="7" borderId="3" xfId="0" applyFont="1" applyFill="1" applyBorder="1" applyAlignment="1"/>
    <xf numFmtId="0" fontId="6" fillId="7" borderId="3" xfId="2" applyFont="1" applyFill="1" applyBorder="1" applyAlignment="1"/>
    <xf numFmtId="2" fontId="0" fillId="7" borderId="3" xfId="0" applyNumberFormat="1" applyFill="1" applyBorder="1" applyAlignment="1"/>
    <xf numFmtId="0" fontId="9" fillId="7" borderId="3" xfId="0" applyFont="1" applyFill="1" applyBorder="1" applyAlignment="1"/>
    <xf numFmtId="0" fontId="4" fillId="4" borderId="3" xfId="0" applyFont="1" applyFill="1" applyBorder="1" applyAlignment="1">
      <alignment horizontal="center" vertical="center"/>
    </xf>
    <xf numFmtId="9" fontId="23" fillId="6" borderId="3" xfId="1" applyFont="1" applyFill="1" applyBorder="1" applyAlignment="1"/>
    <xf numFmtId="9" fontId="25" fillId="0" borderId="3" xfId="1" applyFont="1" applyBorder="1" applyAlignment="1"/>
    <xf numFmtId="9" fontId="25" fillId="7" borderId="3" xfId="1" applyFont="1" applyFill="1" applyBorder="1" applyAlignment="1"/>
    <xf numFmtId="0" fontId="6" fillId="4" borderId="9" xfId="2" applyFont="1" applyFill="1" applyBorder="1" applyAlignment="1">
      <alignment horizontal="center" vertical="center"/>
    </xf>
    <xf numFmtId="0" fontId="19" fillId="0" borderId="0" xfId="0" applyFont="1"/>
    <xf numFmtId="0" fontId="26" fillId="0" borderId="0" xfId="0" applyFont="1"/>
    <xf numFmtId="9" fontId="25" fillId="2" borderId="3" xfId="1" applyFont="1" applyFill="1" applyBorder="1" applyAlignment="1"/>
    <xf numFmtId="9" fontId="25" fillId="8" borderId="3" xfId="1" applyFont="1" applyFill="1" applyBorder="1" applyAlignment="1"/>
    <xf numFmtId="9" fontId="0" fillId="8" borderId="3" xfId="1" applyFont="1" applyFill="1" applyBorder="1" applyAlignment="1"/>
    <xf numFmtId="0" fontId="13" fillId="9" borderId="1" xfId="0" applyFont="1" applyFill="1" applyBorder="1" applyAlignment="1">
      <alignment horizontal="center" vertical="center" wrapText="1"/>
    </xf>
    <xf numFmtId="2" fontId="27" fillId="2" borderId="3" xfId="0" applyNumberFormat="1" applyFont="1" applyFill="1" applyBorder="1"/>
    <xf numFmtId="2" fontId="27" fillId="6" borderId="3" xfId="0" applyNumberFormat="1" applyFont="1" applyFill="1" applyBorder="1"/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12" fillId="9" borderId="12" xfId="0" applyFont="1" applyFill="1" applyBorder="1" applyAlignment="1">
      <alignment horizontal="center" vertical="center" wrapText="1"/>
    </xf>
    <xf numFmtId="0" fontId="13" fillId="9" borderId="13" xfId="0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/>
    </xf>
    <xf numFmtId="0" fontId="14" fillId="9" borderId="3" xfId="2" applyFont="1" applyFill="1" applyBorder="1" applyAlignment="1">
      <alignment horizontal="center" vertical="center" wrapText="1"/>
    </xf>
    <xf numFmtId="0" fontId="16" fillId="5" borderId="16" xfId="2" applyFont="1" applyFill="1" applyBorder="1" applyAlignment="1">
      <alignment horizontal="center" vertical="center"/>
    </xf>
    <xf numFmtId="0" fontId="16" fillId="5" borderId="15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16" zoomScaleNormal="100" workbookViewId="0">
      <selection activeCell="L30" sqref="L30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5703125" style="1" customWidth="1"/>
    <col min="4" max="4" width="10.5703125" style="1" customWidth="1"/>
    <col min="5" max="5" width="10.140625" style="1" customWidth="1"/>
    <col min="6" max="6" width="10" style="1" customWidth="1"/>
    <col min="7" max="7" width="7.7109375" style="1" customWidth="1"/>
    <col min="8" max="8" width="7.5703125" style="1" customWidth="1"/>
    <col min="9" max="16384" width="9.140625" style="1"/>
  </cols>
  <sheetData>
    <row r="1" spans="1:11" ht="16.5">
      <c r="A1" s="51" t="s">
        <v>65</v>
      </c>
      <c r="B1" s="52"/>
      <c r="C1" s="52"/>
      <c r="D1" s="52"/>
      <c r="E1" s="52"/>
      <c r="F1" s="52"/>
      <c r="G1" s="53"/>
      <c r="H1" s="53"/>
    </row>
    <row r="2" spans="1:11" ht="53.25" customHeight="1">
      <c r="A2" s="54" t="s">
        <v>1</v>
      </c>
      <c r="B2" s="54"/>
      <c r="C2" s="54"/>
      <c r="D2" s="38">
        <v>2021</v>
      </c>
      <c r="E2" s="57">
        <v>2022</v>
      </c>
      <c r="F2" s="58"/>
      <c r="G2" s="55" t="s">
        <v>96</v>
      </c>
      <c r="H2" s="55"/>
      <c r="I2" s="1" t="s">
        <v>66</v>
      </c>
    </row>
    <row r="3" spans="1:11" ht="39" customHeight="1">
      <c r="A3" s="56" t="s">
        <v>2</v>
      </c>
      <c r="B3" s="56"/>
      <c r="C3" s="42" t="s">
        <v>3</v>
      </c>
      <c r="D3" s="13" t="s">
        <v>95</v>
      </c>
      <c r="E3" s="13" t="s">
        <v>94</v>
      </c>
      <c r="F3" s="13" t="s">
        <v>95</v>
      </c>
      <c r="G3" s="12" t="s">
        <v>4</v>
      </c>
      <c r="H3" s="12" t="s">
        <v>5</v>
      </c>
    </row>
    <row r="4" spans="1:11" ht="15.75">
      <c r="A4" s="2">
        <v>1</v>
      </c>
      <c r="B4" s="3" t="s">
        <v>6</v>
      </c>
      <c r="C4" s="4" t="s">
        <v>92</v>
      </c>
      <c r="D4" s="27">
        <v>1333.33</v>
      </c>
      <c r="E4" s="27">
        <v>1883.33</v>
      </c>
      <c r="F4" s="27">
        <v>1860</v>
      </c>
      <c r="G4" s="40">
        <f>+(F4-E4)/E4</f>
        <v>-1.2387632544482342E-2</v>
      </c>
      <c r="H4" s="5">
        <f t="shared" ref="H4:H7" si="0">+((F4-D4)/D4)</f>
        <v>0.39500348750871883</v>
      </c>
    </row>
    <row r="5" spans="1:11" ht="15.75">
      <c r="A5" s="33">
        <v>2</v>
      </c>
      <c r="B5" s="34" t="s">
        <v>8</v>
      </c>
      <c r="C5" s="35" t="s">
        <v>9</v>
      </c>
      <c r="D5" s="36">
        <v>812.5</v>
      </c>
      <c r="E5" s="36">
        <v>960</v>
      </c>
      <c r="F5" s="36">
        <v>1280</v>
      </c>
      <c r="G5" s="41">
        <f>+(F5-E5)/E5</f>
        <v>0.33333333333333331</v>
      </c>
      <c r="H5" s="32">
        <f t="shared" si="0"/>
        <v>0.57538461538461538</v>
      </c>
      <c r="I5" s="1" t="s">
        <v>88</v>
      </c>
      <c r="K5" s="1" t="s">
        <v>66</v>
      </c>
    </row>
    <row r="6" spans="1:11" ht="15.75">
      <c r="A6" s="2">
        <v>3</v>
      </c>
      <c r="B6" s="3" t="s">
        <v>10</v>
      </c>
      <c r="C6" s="4" t="s">
        <v>67</v>
      </c>
      <c r="D6" s="27">
        <v>766.67</v>
      </c>
      <c r="E6" s="27">
        <v>1150</v>
      </c>
      <c r="F6" s="27">
        <v>1200</v>
      </c>
      <c r="G6" s="45">
        <f t="shared" ref="G6:G7" si="1">+(F6-E6)/E6</f>
        <v>4.3478260869565216E-2</v>
      </c>
      <c r="H6" s="5">
        <f t="shared" si="0"/>
        <v>0.56521058604093033</v>
      </c>
      <c r="I6" s="1" t="s">
        <v>66</v>
      </c>
    </row>
    <row r="7" spans="1:11" ht="15.75">
      <c r="A7" s="33">
        <v>4</v>
      </c>
      <c r="B7" s="34" t="s">
        <v>68</v>
      </c>
      <c r="C7" s="35" t="s">
        <v>69</v>
      </c>
      <c r="D7" s="36">
        <v>650</v>
      </c>
      <c r="E7" s="36">
        <v>933.33</v>
      </c>
      <c r="F7" s="36">
        <v>925</v>
      </c>
      <c r="G7" s="41">
        <f t="shared" si="1"/>
        <v>-8.9250318751138823E-3</v>
      </c>
      <c r="H7" s="32">
        <f t="shared" si="0"/>
        <v>0.42307692307692307</v>
      </c>
    </row>
    <row r="8" spans="1:11" ht="15.75">
      <c r="A8" s="2">
        <v>5</v>
      </c>
      <c r="B8" s="6" t="s">
        <v>12</v>
      </c>
      <c r="C8" s="7" t="s">
        <v>13</v>
      </c>
      <c r="D8" s="27">
        <v>1187.5</v>
      </c>
      <c r="E8" s="27">
        <v>1760.71</v>
      </c>
      <c r="F8" s="27">
        <v>1800</v>
      </c>
      <c r="G8" s="40">
        <f t="shared" ref="G8:G34" si="2">+(F8-E8)/E8</f>
        <v>2.2314861618324404E-2</v>
      </c>
      <c r="H8" s="5">
        <f t="shared" ref="H8:H35" si="3">+((F8-D8)/D8)</f>
        <v>0.51578947368421058</v>
      </c>
    </row>
    <row r="9" spans="1:11" ht="15.75">
      <c r="A9" s="33">
        <v>6</v>
      </c>
      <c r="B9" s="34" t="s">
        <v>14</v>
      </c>
      <c r="C9" s="35" t="s">
        <v>15</v>
      </c>
      <c r="D9" s="36">
        <v>456.67</v>
      </c>
      <c r="E9" s="36">
        <v>666.67</v>
      </c>
      <c r="F9" s="36">
        <v>660.71</v>
      </c>
      <c r="G9" s="41">
        <f t="shared" si="2"/>
        <v>-8.9399553002233838E-3</v>
      </c>
      <c r="H9" s="32">
        <f t="shared" si="3"/>
        <v>0.44679965839665409</v>
      </c>
    </row>
    <row r="10" spans="1:11" ht="15.75">
      <c r="A10" s="2">
        <v>7</v>
      </c>
      <c r="B10" s="8" t="s">
        <v>16</v>
      </c>
      <c r="C10" s="4" t="s">
        <v>17</v>
      </c>
      <c r="D10" s="27">
        <v>889.17</v>
      </c>
      <c r="E10" s="27">
        <v>1200</v>
      </c>
      <c r="F10" s="27">
        <v>1192.8599999999999</v>
      </c>
      <c r="G10" s="40">
        <f t="shared" si="2"/>
        <v>-5.9500000000000837E-3</v>
      </c>
      <c r="H10" s="5">
        <f t="shared" si="3"/>
        <v>0.34154323695131411</v>
      </c>
      <c r="I10" s="1" t="s">
        <v>66</v>
      </c>
    </row>
    <row r="11" spans="1:11" ht="15.75">
      <c r="A11" s="33">
        <v>8</v>
      </c>
      <c r="B11" s="34" t="s">
        <v>18</v>
      </c>
      <c r="C11" s="35" t="s">
        <v>19</v>
      </c>
      <c r="D11" s="36">
        <v>207.5</v>
      </c>
      <c r="E11" s="36">
        <v>485.71</v>
      </c>
      <c r="F11" s="36">
        <v>482.14</v>
      </c>
      <c r="G11" s="41">
        <f t="shared" si="2"/>
        <v>-7.3500648535133996E-3</v>
      </c>
      <c r="H11" s="32">
        <f t="shared" si="3"/>
        <v>1.3235662650602409</v>
      </c>
    </row>
    <row r="12" spans="1:11" ht="15.75">
      <c r="A12" s="2">
        <v>9</v>
      </c>
      <c r="B12" s="3" t="s">
        <v>20</v>
      </c>
      <c r="C12" s="4" t="s">
        <v>70</v>
      </c>
      <c r="D12" s="27">
        <v>715</v>
      </c>
      <c r="E12" s="27">
        <v>915</v>
      </c>
      <c r="F12" s="27">
        <v>960</v>
      </c>
      <c r="G12" s="45">
        <f t="shared" si="2"/>
        <v>4.9180327868852458E-2</v>
      </c>
      <c r="H12" s="28">
        <f t="shared" si="3"/>
        <v>0.34265734265734266</v>
      </c>
    </row>
    <row r="13" spans="1:11" ht="15.75">
      <c r="A13" s="33">
        <v>10</v>
      </c>
      <c r="B13" s="34" t="s">
        <v>22</v>
      </c>
      <c r="C13" s="35" t="s">
        <v>23</v>
      </c>
      <c r="D13" s="36">
        <v>385.83</v>
      </c>
      <c r="E13" s="36">
        <v>540.71</v>
      </c>
      <c r="F13" s="36">
        <v>639.29</v>
      </c>
      <c r="G13" s="41">
        <f t="shared" si="2"/>
        <v>0.1823158439829112</v>
      </c>
      <c r="H13" s="32">
        <f t="shared" si="3"/>
        <v>0.65692144208589276</v>
      </c>
    </row>
    <row r="14" spans="1:11" ht="15.75">
      <c r="A14" s="2">
        <v>11</v>
      </c>
      <c r="B14" s="3" t="s">
        <v>24</v>
      </c>
      <c r="C14" s="4" t="s">
        <v>71</v>
      </c>
      <c r="D14" s="27">
        <v>375.71</v>
      </c>
      <c r="E14" s="27">
        <v>689.29</v>
      </c>
      <c r="F14" s="27">
        <v>605</v>
      </c>
      <c r="G14" s="40">
        <f t="shared" si="2"/>
        <v>-0.12228525003989608</v>
      </c>
      <c r="H14" s="5">
        <f t="shared" si="3"/>
        <v>0.61028452796039512</v>
      </c>
    </row>
    <row r="15" spans="1:11" ht="15.75">
      <c r="A15" s="33">
        <v>12</v>
      </c>
      <c r="B15" s="34" t="s">
        <v>26</v>
      </c>
      <c r="C15" s="35" t="s">
        <v>27</v>
      </c>
      <c r="D15" s="36">
        <v>165</v>
      </c>
      <c r="E15" s="36">
        <v>362.5</v>
      </c>
      <c r="F15" s="36">
        <v>391.67</v>
      </c>
      <c r="G15" s="41">
        <f>+(F15-E15)/E15</f>
        <v>8.046896551724142E-2</v>
      </c>
      <c r="H15" s="32">
        <f>+((F15-D15)/D15)</f>
        <v>1.373757575757576</v>
      </c>
    </row>
    <row r="16" spans="1:11" ht="15.75">
      <c r="A16" s="2">
        <v>13</v>
      </c>
      <c r="B16" s="3" t="s">
        <v>28</v>
      </c>
      <c r="C16" s="4" t="s">
        <v>29</v>
      </c>
      <c r="D16" s="27">
        <v>290</v>
      </c>
      <c r="E16" s="27">
        <v>533.33000000000004</v>
      </c>
      <c r="F16" s="27">
        <v>554.16999999999996</v>
      </c>
      <c r="G16" s="40" t="s">
        <v>66</v>
      </c>
      <c r="H16" s="5">
        <f>+((F16-D16)/D16)</f>
        <v>0.91093103448275847</v>
      </c>
    </row>
    <row r="17" spans="1:10" ht="15.75">
      <c r="A17" s="33">
        <v>14</v>
      </c>
      <c r="B17" s="34" t="s">
        <v>30</v>
      </c>
      <c r="C17" s="35" t="s">
        <v>72</v>
      </c>
      <c r="D17" s="36">
        <v>316</v>
      </c>
      <c r="E17" s="36">
        <v>516.66999999999996</v>
      </c>
      <c r="F17" s="36">
        <v>525</v>
      </c>
      <c r="G17" s="41">
        <f>+(F17-E17)/E17</f>
        <v>1.6122476629183119E-2</v>
      </c>
      <c r="H17" s="32"/>
    </row>
    <row r="18" spans="1:10" ht="15.75">
      <c r="A18" s="2">
        <v>15</v>
      </c>
      <c r="B18" s="6" t="s">
        <v>32</v>
      </c>
      <c r="C18" s="4" t="s">
        <v>73</v>
      </c>
      <c r="D18" s="27">
        <v>985.71</v>
      </c>
      <c r="E18" s="27">
        <v>1391.67</v>
      </c>
      <c r="F18" s="27">
        <v>1300</v>
      </c>
      <c r="G18" s="40">
        <f t="shared" si="2"/>
        <v>-6.5870500908979904E-2</v>
      </c>
      <c r="H18" s="5">
        <f t="shared" si="3"/>
        <v>0.31884631382455281</v>
      </c>
    </row>
    <row r="19" spans="1:10" ht="15.75">
      <c r="A19" s="33">
        <v>16</v>
      </c>
      <c r="B19" s="34" t="s">
        <v>34</v>
      </c>
      <c r="C19" s="35" t="s">
        <v>35</v>
      </c>
      <c r="D19" s="36">
        <v>1400</v>
      </c>
      <c r="E19" s="36">
        <v>2167.86</v>
      </c>
      <c r="F19" s="36">
        <v>2192.86</v>
      </c>
      <c r="G19" s="41">
        <f t="shared" si="2"/>
        <v>1.1532110007103779E-2</v>
      </c>
      <c r="H19" s="32">
        <f t="shared" si="3"/>
        <v>0.56632857142857151</v>
      </c>
      <c r="J19" s="1" t="s">
        <v>66</v>
      </c>
    </row>
    <row r="20" spans="1:10" ht="15.75">
      <c r="A20" s="2">
        <v>17</v>
      </c>
      <c r="B20" s="6" t="s">
        <v>36</v>
      </c>
      <c r="C20" s="4" t="s">
        <v>74</v>
      </c>
      <c r="D20" s="27">
        <v>383.33</v>
      </c>
      <c r="E20" s="27">
        <v>712</v>
      </c>
      <c r="F20" s="27">
        <v>702.5</v>
      </c>
      <c r="G20" s="40">
        <f t="shared" si="2"/>
        <v>-1.3342696629213483E-2</v>
      </c>
      <c r="H20" s="5">
        <f t="shared" si="3"/>
        <v>0.83262463151853505</v>
      </c>
    </row>
    <row r="21" spans="1:10" ht="15.75">
      <c r="A21" s="33">
        <v>18</v>
      </c>
      <c r="B21" s="34" t="s">
        <v>38</v>
      </c>
      <c r="C21" s="35" t="s">
        <v>39</v>
      </c>
      <c r="D21" s="36">
        <v>446</v>
      </c>
      <c r="E21" s="36">
        <v>780</v>
      </c>
      <c r="F21" s="36">
        <v>757.14</v>
      </c>
      <c r="G21" s="41">
        <f t="shared" si="2"/>
        <v>-2.9307692307692326E-2</v>
      </c>
      <c r="H21" s="32">
        <f t="shared" si="3"/>
        <v>0.69762331838565017</v>
      </c>
    </row>
    <row r="22" spans="1:10" ht="15.75">
      <c r="A22" s="2">
        <v>19</v>
      </c>
      <c r="B22" s="6" t="s">
        <v>40</v>
      </c>
      <c r="C22" s="4" t="s">
        <v>75</v>
      </c>
      <c r="D22" s="27">
        <v>780</v>
      </c>
      <c r="E22" s="27">
        <v>1350</v>
      </c>
      <c r="F22" s="27">
        <v>1333.33</v>
      </c>
      <c r="G22" s="40">
        <f t="shared" si="2"/>
        <v>-1.2348148148148202E-2</v>
      </c>
      <c r="H22" s="5">
        <f t="shared" si="3"/>
        <v>0.70939743589743576</v>
      </c>
    </row>
    <row r="23" spans="1:10" ht="15.75">
      <c r="A23" s="33">
        <v>20</v>
      </c>
      <c r="B23" s="34" t="s">
        <v>42</v>
      </c>
      <c r="C23" s="37" t="s">
        <v>43</v>
      </c>
      <c r="D23" s="36">
        <v>375</v>
      </c>
      <c r="E23" s="36">
        <v>675</v>
      </c>
      <c r="F23" s="36">
        <v>632</v>
      </c>
      <c r="G23" s="41">
        <f t="shared" si="2"/>
        <v>-6.3703703703703707E-2</v>
      </c>
      <c r="H23" s="32">
        <f t="shared" si="3"/>
        <v>0.68533333333333335</v>
      </c>
    </row>
    <row r="24" spans="1:10" ht="17.25" customHeight="1">
      <c r="A24" s="2">
        <v>21</v>
      </c>
      <c r="B24" s="6" t="s">
        <v>44</v>
      </c>
      <c r="C24" s="4" t="s">
        <v>76</v>
      </c>
      <c r="D24" s="27">
        <v>490</v>
      </c>
      <c r="E24" s="27">
        <v>900</v>
      </c>
      <c r="F24" s="27">
        <v>696.43</v>
      </c>
      <c r="G24" s="40">
        <f t="shared" si="2"/>
        <v>-0.22618888888888894</v>
      </c>
      <c r="H24" s="5">
        <f t="shared" si="3"/>
        <v>0.42128571428571421</v>
      </c>
      <c r="J24" s="1" t="s">
        <v>66</v>
      </c>
    </row>
    <row r="25" spans="1:10" ht="15.75">
      <c r="A25" s="33">
        <v>22</v>
      </c>
      <c r="B25" s="34" t="s">
        <v>46</v>
      </c>
      <c r="C25" s="35" t="s">
        <v>47</v>
      </c>
      <c r="D25" s="36">
        <v>567.5</v>
      </c>
      <c r="E25" s="36">
        <v>790</v>
      </c>
      <c r="F25" s="36">
        <v>814.29</v>
      </c>
      <c r="G25" s="41">
        <f t="shared" si="2"/>
        <v>3.0746835443037929E-2</v>
      </c>
      <c r="H25" s="32">
        <f t="shared" si="3"/>
        <v>0.43487224669603519</v>
      </c>
    </row>
    <row r="26" spans="1:10" ht="15.75">
      <c r="A26" s="2">
        <v>23</v>
      </c>
      <c r="B26" s="6" t="s">
        <v>48</v>
      </c>
      <c r="C26" s="4" t="s">
        <v>77</v>
      </c>
      <c r="D26" s="27">
        <v>1000</v>
      </c>
      <c r="E26" s="27">
        <v>983.33</v>
      </c>
      <c r="F26" s="27">
        <v>1085.71</v>
      </c>
      <c r="G26" s="46">
        <f t="shared" si="2"/>
        <v>0.10411560717154973</v>
      </c>
      <c r="H26" s="47">
        <f t="shared" si="3"/>
        <v>8.5710000000000036E-2</v>
      </c>
      <c r="J26" s="1" t="s">
        <v>66</v>
      </c>
    </row>
    <row r="27" spans="1:10" ht="15.75">
      <c r="A27" s="33">
        <v>24</v>
      </c>
      <c r="B27" s="34" t="s">
        <v>50</v>
      </c>
      <c r="C27" s="35" t="s">
        <v>78</v>
      </c>
      <c r="D27" s="36">
        <v>733.33</v>
      </c>
      <c r="E27" s="36">
        <v>1133.33</v>
      </c>
      <c r="F27" s="36">
        <v>1020</v>
      </c>
      <c r="G27" s="41">
        <f t="shared" si="2"/>
        <v>-9.9997352933390918E-2</v>
      </c>
      <c r="H27" s="32">
        <f t="shared" si="3"/>
        <v>0.39091541325187834</v>
      </c>
    </row>
    <row r="28" spans="1:10" ht="15.75">
      <c r="A28" s="2">
        <v>25</v>
      </c>
      <c r="B28" s="6" t="s">
        <v>52</v>
      </c>
      <c r="C28" s="4" t="s">
        <v>79</v>
      </c>
      <c r="D28" s="27">
        <v>430.71</v>
      </c>
      <c r="E28" s="27">
        <v>748.57</v>
      </c>
      <c r="F28" s="27">
        <v>725</v>
      </c>
      <c r="G28" s="40">
        <f t="shared" si="2"/>
        <v>-3.1486701310498751E-2</v>
      </c>
      <c r="H28" s="5">
        <f t="shared" si="3"/>
        <v>0.6832671635206985</v>
      </c>
    </row>
    <row r="29" spans="1:10" ht="15.75">
      <c r="A29" s="33">
        <v>26</v>
      </c>
      <c r="B29" s="34" t="s">
        <v>52</v>
      </c>
      <c r="C29" s="35" t="s">
        <v>80</v>
      </c>
      <c r="D29" s="36">
        <v>382</v>
      </c>
      <c r="E29" s="36">
        <v>600</v>
      </c>
      <c r="F29" s="36">
        <v>633.33000000000004</v>
      </c>
      <c r="G29" s="41">
        <f t="shared" si="2"/>
        <v>5.5550000000000072E-2</v>
      </c>
      <c r="H29" s="32">
        <f t="shared" si="3"/>
        <v>0.65793193717277498</v>
      </c>
    </row>
    <row r="30" spans="1:10" ht="15.75">
      <c r="A30" s="2">
        <v>27</v>
      </c>
      <c r="B30" s="6" t="s">
        <v>54</v>
      </c>
      <c r="C30" s="4" t="s">
        <v>81</v>
      </c>
      <c r="D30" s="27">
        <v>503.33</v>
      </c>
      <c r="E30" s="27">
        <v>710.71</v>
      </c>
      <c r="F30" s="27">
        <v>666.67</v>
      </c>
      <c r="G30" s="40">
        <f t="shared" si="2"/>
        <v>-6.1966202811273338E-2</v>
      </c>
      <c r="H30" s="5">
        <f t="shared" si="3"/>
        <v>0.32451870542189015</v>
      </c>
    </row>
    <row r="31" spans="1:10" ht="15.75">
      <c r="A31" s="33">
        <v>28</v>
      </c>
      <c r="B31" s="34" t="s">
        <v>56</v>
      </c>
      <c r="C31" s="35" t="s">
        <v>82</v>
      </c>
      <c r="D31" s="36">
        <v>445.83</v>
      </c>
      <c r="E31" s="36">
        <v>821.43</v>
      </c>
      <c r="F31" s="36">
        <v>807.14</v>
      </c>
      <c r="G31" s="41">
        <f t="shared" si="2"/>
        <v>-1.7396491484362592E-2</v>
      </c>
      <c r="H31" s="32">
        <f t="shared" si="3"/>
        <v>0.81042101249355136</v>
      </c>
    </row>
    <row r="32" spans="1:10" ht="15.75">
      <c r="A32" s="2">
        <v>29</v>
      </c>
      <c r="B32" s="6" t="s">
        <v>58</v>
      </c>
      <c r="C32" s="4" t="s">
        <v>59</v>
      </c>
      <c r="D32" s="27">
        <v>128.57</v>
      </c>
      <c r="E32" s="27">
        <v>310</v>
      </c>
      <c r="F32" s="27">
        <v>315</v>
      </c>
      <c r="G32" s="40">
        <f t="shared" si="2"/>
        <v>1.6129032258064516E-2</v>
      </c>
      <c r="H32" s="5">
        <f t="shared" si="3"/>
        <v>1.4500272225246948</v>
      </c>
    </row>
    <row r="33" spans="1:8" ht="15.75">
      <c r="A33" s="33">
        <v>30</v>
      </c>
      <c r="B33" s="34" t="s">
        <v>60</v>
      </c>
      <c r="C33" s="35" t="s">
        <v>83</v>
      </c>
      <c r="D33" s="36">
        <v>1020</v>
      </c>
      <c r="E33" s="36">
        <v>1383.33</v>
      </c>
      <c r="F33" s="36">
        <v>1433.33</v>
      </c>
      <c r="G33" s="41">
        <f t="shared" si="2"/>
        <v>3.6144665408832315E-2</v>
      </c>
      <c r="H33" s="32">
        <f t="shared" si="3"/>
        <v>0.40522549019607834</v>
      </c>
    </row>
    <row r="34" spans="1:8" ht="15.75">
      <c r="A34" s="2">
        <v>31</v>
      </c>
      <c r="B34" s="6" t="s">
        <v>84</v>
      </c>
      <c r="C34" s="4" t="s">
        <v>85</v>
      </c>
      <c r="D34" s="27">
        <v>1416.67</v>
      </c>
      <c r="E34" s="27">
        <v>2150</v>
      </c>
      <c r="F34" s="27">
        <v>1950</v>
      </c>
      <c r="G34" s="45">
        <f t="shared" si="2"/>
        <v>-9.3023255813953487E-2</v>
      </c>
      <c r="H34" s="5">
        <f t="shared" si="3"/>
        <v>0.37646734948858934</v>
      </c>
    </row>
    <row r="35" spans="1:8" ht="15.75">
      <c r="A35" s="33">
        <v>32</v>
      </c>
      <c r="B35" s="34" t="s">
        <v>63</v>
      </c>
      <c r="C35" s="35" t="s">
        <v>86</v>
      </c>
      <c r="D35" s="36">
        <v>465</v>
      </c>
      <c r="E35" s="36"/>
      <c r="F35" s="36">
        <v>500</v>
      </c>
      <c r="G35" s="41"/>
      <c r="H35" s="32"/>
    </row>
    <row r="36" spans="1:8" ht="15.75">
      <c r="A36" s="9" t="s">
        <v>87</v>
      </c>
      <c r="B36" s="9"/>
      <c r="C36" s="9"/>
      <c r="D36" s="9"/>
      <c r="F36" s="11"/>
      <c r="G36" s="10"/>
      <c r="H36" s="10"/>
    </row>
  </sheetData>
  <mergeCells count="5">
    <mergeCell ref="A1:H1"/>
    <mergeCell ref="A2:C2"/>
    <mergeCell ref="G2:H2"/>
    <mergeCell ref="A3:B3"/>
    <mergeCell ref="E2:F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topLeftCell="A2" workbookViewId="0">
      <selection activeCell="H24" sqref="H24"/>
    </sheetView>
  </sheetViews>
  <sheetFormatPr defaultRowHeight="15"/>
  <cols>
    <col min="1" max="1" width="4.7109375" customWidth="1"/>
    <col min="2" max="2" width="14.85546875" customWidth="1"/>
    <col min="3" max="3" width="17.7109375" customWidth="1"/>
    <col min="4" max="4" width="12.42578125" customWidth="1"/>
    <col min="5" max="6" width="13" customWidth="1"/>
    <col min="7" max="7" width="9.5703125" customWidth="1"/>
    <col min="8" max="8" width="9.85546875" customWidth="1"/>
  </cols>
  <sheetData>
    <row r="1" spans="1:8" ht="17.25" thickBot="1">
      <c r="A1" s="59" t="s">
        <v>0</v>
      </c>
      <c r="B1" s="60"/>
      <c r="C1" s="60"/>
      <c r="D1" s="60"/>
      <c r="E1" s="60"/>
      <c r="F1" s="60"/>
      <c r="G1" s="60"/>
      <c r="H1" s="60"/>
    </row>
    <row r="2" spans="1:8" ht="42.75" customHeight="1">
      <c r="A2" s="61" t="s">
        <v>1</v>
      </c>
      <c r="B2" s="62"/>
      <c r="C2" s="63"/>
      <c r="D2" s="48">
        <v>2021</v>
      </c>
      <c r="E2" s="64">
        <v>2022</v>
      </c>
      <c r="F2" s="65"/>
      <c r="G2" s="66" t="s">
        <v>97</v>
      </c>
      <c r="H2" s="66"/>
    </row>
    <row r="3" spans="1:8" ht="54" customHeight="1">
      <c r="A3" s="67" t="s">
        <v>2</v>
      </c>
      <c r="B3" s="68"/>
      <c r="C3" s="20" t="s">
        <v>3</v>
      </c>
      <c r="D3" s="21" t="s">
        <v>98</v>
      </c>
      <c r="E3" s="21" t="s">
        <v>93</v>
      </c>
      <c r="F3" s="21" t="s">
        <v>98</v>
      </c>
      <c r="G3" s="21" t="s">
        <v>4</v>
      </c>
      <c r="H3" s="21" t="s">
        <v>5</v>
      </c>
    </row>
    <row r="4" spans="1:8" ht="15.75">
      <c r="A4" s="17">
        <v>1</v>
      </c>
      <c r="B4" s="19" t="s">
        <v>6</v>
      </c>
      <c r="C4" s="18" t="s">
        <v>7</v>
      </c>
      <c r="D4" s="49">
        <v>2390</v>
      </c>
      <c r="E4" s="49">
        <v>3415</v>
      </c>
      <c r="F4" s="29">
        <v>3432.5</v>
      </c>
      <c r="G4" s="30">
        <f t="shared" ref="G4:G16" si="0">+(F4-E4)/E4</f>
        <v>5.1244509516837483E-3</v>
      </c>
      <c r="H4" s="30">
        <f t="shared" ref="H4:H16" si="1">+(F4-D4)/D4</f>
        <v>0.43619246861924688</v>
      </c>
    </row>
    <row r="5" spans="1:8" ht="15.75">
      <c r="A5" s="14">
        <v>2</v>
      </c>
      <c r="B5" s="15" t="s">
        <v>8</v>
      </c>
      <c r="C5" s="16" t="s">
        <v>9</v>
      </c>
      <c r="D5" s="50">
        <v>1520</v>
      </c>
      <c r="E5" s="50">
        <v>2320</v>
      </c>
      <c r="F5" s="31">
        <v>2460</v>
      </c>
      <c r="G5" s="39">
        <f t="shared" si="0"/>
        <v>6.0344827586206899E-2</v>
      </c>
      <c r="H5" s="39">
        <f t="shared" si="1"/>
        <v>0.61842105263157898</v>
      </c>
    </row>
    <row r="6" spans="1:8" ht="15.75">
      <c r="A6" s="17">
        <v>3</v>
      </c>
      <c r="B6" s="19" t="s">
        <v>10</v>
      </c>
      <c r="C6" s="18" t="s">
        <v>11</v>
      </c>
      <c r="D6" s="49">
        <v>1335</v>
      </c>
      <c r="E6" s="49">
        <v>2180</v>
      </c>
      <c r="F6" s="29">
        <v>2126</v>
      </c>
      <c r="G6" s="30">
        <f t="shared" si="0"/>
        <v>-2.4770642201834864E-2</v>
      </c>
      <c r="H6" s="30">
        <f t="shared" si="1"/>
        <v>0.59250936329588011</v>
      </c>
    </row>
    <row r="7" spans="1:8" ht="15.75">
      <c r="A7" s="14">
        <v>4</v>
      </c>
      <c r="B7" s="15" t="s">
        <v>12</v>
      </c>
      <c r="C7" s="16" t="s">
        <v>13</v>
      </c>
      <c r="D7" s="50">
        <v>1760</v>
      </c>
      <c r="E7" s="50">
        <v>2900</v>
      </c>
      <c r="F7" s="31">
        <v>2894.17</v>
      </c>
      <c r="G7" s="39">
        <f t="shared" si="0"/>
        <v>-2.0103448275861817E-3</v>
      </c>
      <c r="H7" s="39">
        <f t="shared" si="1"/>
        <v>0.64441477272727277</v>
      </c>
    </row>
    <row r="8" spans="1:8" ht="15.75">
      <c r="A8" s="17">
        <v>5</v>
      </c>
      <c r="B8" s="19" t="s">
        <v>14</v>
      </c>
      <c r="C8" s="18" t="s">
        <v>15</v>
      </c>
      <c r="D8" s="49">
        <v>863.33</v>
      </c>
      <c r="E8" s="49">
        <v>1290</v>
      </c>
      <c r="F8" s="29">
        <v>1213.33</v>
      </c>
      <c r="G8" s="30">
        <f t="shared" si="0"/>
        <v>-5.9434108527131838E-2</v>
      </c>
      <c r="H8" s="30">
        <f t="shared" si="1"/>
        <v>0.40540697068328435</v>
      </c>
    </row>
    <row r="9" spans="1:8" ht="15.75">
      <c r="A9" s="14">
        <v>6</v>
      </c>
      <c r="B9" s="15" t="s">
        <v>16</v>
      </c>
      <c r="C9" s="16" t="s">
        <v>17</v>
      </c>
      <c r="D9" s="50">
        <v>1550</v>
      </c>
      <c r="E9" s="50">
        <v>2328</v>
      </c>
      <c r="F9" s="31">
        <v>2310</v>
      </c>
      <c r="G9" s="39">
        <f t="shared" si="0"/>
        <v>-7.7319587628865982E-3</v>
      </c>
      <c r="H9" s="39">
        <f t="shared" si="1"/>
        <v>0.49032258064516127</v>
      </c>
    </row>
    <row r="10" spans="1:8" ht="15.75">
      <c r="A10" s="17">
        <v>7</v>
      </c>
      <c r="B10" s="19" t="s">
        <v>18</v>
      </c>
      <c r="C10" s="18" t="s">
        <v>19</v>
      </c>
      <c r="D10" s="49">
        <v>325</v>
      </c>
      <c r="E10" s="49">
        <v>705</v>
      </c>
      <c r="F10" s="29">
        <v>727.5</v>
      </c>
      <c r="G10" s="30">
        <f t="shared" si="0"/>
        <v>3.1914893617021274E-2</v>
      </c>
      <c r="H10" s="30">
        <f t="shared" si="1"/>
        <v>1.2384615384615385</v>
      </c>
    </row>
    <row r="11" spans="1:8" ht="15.75">
      <c r="A11" s="14">
        <v>8</v>
      </c>
      <c r="B11" s="15" t="s">
        <v>20</v>
      </c>
      <c r="C11" s="16" t="s">
        <v>21</v>
      </c>
      <c r="D11" s="50">
        <v>1150</v>
      </c>
      <c r="E11" s="50">
        <v>1890</v>
      </c>
      <c r="F11" s="31">
        <v>1886.66</v>
      </c>
      <c r="G11" s="39">
        <f t="shared" si="0"/>
        <v>-1.7671957671957239E-3</v>
      </c>
      <c r="H11" s="39"/>
    </row>
    <row r="12" spans="1:8" ht="15.75">
      <c r="A12" s="17">
        <v>9</v>
      </c>
      <c r="B12" s="19" t="s">
        <v>22</v>
      </c>
      <c r="C12" s="18" t="s">
        <v>23</v>
      </c>
      <c r="D12" s="49">
        <v>566</v>
      </c>
      <c r="E12" s="49">
        <v>804</v>
      </c>
      <c r="F12" s="29">
        <v>868</v>
      </c>
      <c r="G12" s="30">
        <f t="shared" si="0"/>
        <v>7.9601990049751242E-2</v>
      </c>
      <c r="H12" s="30">
        <f t="shared" si="1"/>
        <v>0.53356890459363959</v>
      </c>
    </row>
    <row r="13" spans="1:8" ht="15.75">
      <c r="A13" s="14">
        <v>10</v>
      </c>
      <c r="B13" s="15" t="s">
        <v>24</v>
      </c>
      <c r="C13" s="16" t="s">
        <v>25</v>
      </c>
      <c r="D13" s="50">
        <v>620</v>
      </c>
      <c r="E13" s="50">
        <v>1004</v>
      </c>
      <c r="F13" s="31">
        <v>1000</v>
      </c>
      <c r="G13" s="39">
        <f t="shared" si="0"/>
        <v>-3.9840637450199202E-3</v>
      </c>
      <c r="H13" s="39">
        <f t="shared" si="1"/>
        <v>0.61290322580645162</v>
      </c>
    </row>
    <row r="14" spans="1:8" ht="15.75">
      <c r="A14" s="17">
        <v>11</v>
      </c>
      <c r="B14" s="19" t="s">
        <v>26</v>
      </c>
      <c r="C14" s="18" t="s">
        <v>27</v>
      </c>
      <c r="D14" s="49"/>
      <c r="E14" s="49">
        <v>660</v>
      </c>
      <c r="F14" s="29">
        <v>640</v>
      </c>
      <c r="G14" s="30">
        <f t="shared" si="0"/>
        <v>-3.0303030303030304E-2</v>
      </c>
      <c r="H14" s="30"/>
    </row>
    <row r="15" spans="1:8" ht="15.75">
      <c r="A15" s="14">
        <v>12</v>
      </c>
      <c r="B15" s="15" t="s">
        <v>28</v>
      </c>
      <c r="C15" s="16" t="s">
        <v>29</v>
      </c>
      <c r="D15" s="50"/>
      <c r="E15" s="50"/>
      <c r="F15" s="31"/>
      <c r="G15" s="39"/>
      <c r="H15" s="39"/>
    </row>
    <row r="16" spans="1:8" ht="15.75">
      <c r="A16" s="17">
        <v>13</v>
      </c>
      <c r="B16" s="19" t="s">
        <v>30</v>
      </c>
      <c r="C16" s="18" t="s">
        <v>31</v>
      </c>
      <c r="D16" s="49">
        <v>460</v>
      </c>
      <c r="E16" s="49">
        <v>906.66</v>
      </c>
      <c r="F16" s="29">
        <v>890</v>
      </c>
      <c r="G16" s="30">
        <f t="shared" si="0"/>
        <v>-1.8375135111287549E-2</v>
      </c>
      <c r="H16" s="30">
        <f t="shared" si="1"/>
        <v>0.93478260869565222</v>
      </c>
    </row>
    <row r="17" spans="1:8" ht="15.75">
      <c r="A17" s="14">
        <v>14</v>
      </c>
      <c r="B17" s="22" t="s">
        <v>32</v>
      </c>
      <c r="C17" s="16" t="s">
        <v>33</v>
      </c>
      <c r="D17" s="50">
        <v>1310</v>
      </c>
      <c r="E17" s="50">
        <v>1788</v>
      </c>
      <c r="F17" s="31">
        <v>1867.83</v>
      </c>
      <c r="G17" s="39">
        <f>+(F17-E17)/E17</f>
        <v>4.4647651006711371E-2</v>
      </c>
      <c r="H17" s="39">
        <f>+(F17-D17)/D17</f>
        <v>0.42582442748091598</v>
      </c>
    </row>
    <row r="18" spans="1:8" ht="15.75">
      <c r="A18" s="17">
        <v>15</v>
      </c>
      <c r="B18" s="19" t="s">
        <v>34</v>
      </c>
      <c r="C18" s="18" t="s">
        <v>35</v>
      </c>
      <c r="D18" s="49">
        <v>1783.33</v>
      </c>
      <c r="E18" s="49">
        <v>3640</v>
      </c>
      <c r="F18" s="29">
        <v>3646.66</v>
      </c>
      <c r="G18" s="30">
        <f>+(F18-E18)/E18</f>
        <v>1.8296703296702896E-3</v>
      </c>
      <c r="H18" s="30">
        <f>+(F18-D18)/D18</f>
        <v>1.0448598969343867</v>
      </c>
    </row>
    <row r="19" spans="1:8" ht="15.75">
      <c r="A19" s="14">
        <v>16</v>
      </c>
      <c r="B19" s="15" t="s">
        <v>36</v>
      </c>
      <c r="C19" s="16" t="s">
        <v>37</v>
      </c>
      <c r="D19" s="50">
        <v>560</v>
      </c>
      <c r="E19" s="50">
        <v>1020</v>
      </c>
      <c r="F19" s="31">
        <v>1100</v>
      </c>
      <c r="G19" s="39">
        <f>+(F19-E19)/E19</f>
        <v>7.8431372549019607E-2</v>
      </c>
      <c r="H19" s="39"/>
    </row>
    <row r="20" spans="1:8" ht="15.75">
      <c r="A20" s="17">
        <v>17</v>
      </c>
      <c r="B20" s="19" t="s">
        <v>38</v>
      </c>
      <c r="C20" s="18" t="s">
        <v>39</v>
      </c>
      <c r="D20" s="49">
        <v>587.5</v>
      </c>
      <c r="E20" s="49">
        <v>1086.6600000000001</v>
      </c>
      <c r="F20" s="29">
        <v>1085</v>
      </c>
      <c r="G20" s="30">
        <f>+(F20-E20)/E20</f>
        <v>-1.5276167338450681E-3</v>
      </c>
      <c r="H20" s="30">
        <f>+(F20-D20)/D20</f>
        <v>0.84680851063829787</v>
      </c>
    </row>
    <row r="21" spans="1:8" ht="15.75">
      <c r="A21" s="14">
        <v>18</v>
      </c>
      <c r="B21" s="15" t="s">
        <v>40</v>
      </c>
      <c r="C21" s="23" t="s">
        <v>41</v>
      </c>
      <c r="D21" s="50"/>
      <c r="E21" s="50"/>
      <c r="F21" s="31"/>
      <c r="G21" s="39"/>
      <c r="H21" s="39"/>
    </row>
    <row r="22" spans="1:8" ht="15.75">
      <c r="A22" s="17">
        <v>19</v>
      </c>
      <c r="B22" s="19" t="s">
        <v>42</v>
      </c>
      <c r="C22" s="18" t="s">
        <v>43</v>
      </c>
      <c r="D22" s="49">
        <v>598.33000000000004</v>
      </c>
      <c r="E22" s="49">
        <v>1100</v>
      </c>
      <c r="F22" s="29">
        <v>1003.543</v>
      </c>
      <c r="G22" s="30">
        <f>+(F22-E22)/E22</f>
        <v>-8.7688181818181818E-2</v>
      </c>
      <c r="H22" s="30">
        <f>+(F22-D22)/D22</f>
        <v>0.6772399846238697</v>
      </c>
    </row>
    <row r="23" spans="1:8" ht="15.75">
      <c r="A23" s="14">
        <v>20</v>
      </c>
      <c r="B23" s="15" t="s">
        <v>44</v>
      </c>
      <c r="C23" s="16" t="s">
        <v>45</v>
      </c>
      <c r="D23" s="50">
        <v>770</v>
      </c>
      <c r="E23" s="50"/>
      <c r="F23" s="31">
        <v>1230</v>
      </c>
      <c r="G23" s="39"/>
      <c r="H23" s="39">
        <f>+(F23-D23)/D23</f>
        <v>0.59740259740259738</v>
      </c>
    </row>
    <row r="24" spans="1:8" ht="15.75">
      <c r="A24" s="17">
        <v>21</v>
      </c>
      <c r="B24" s="19" t="s">
        <v>46</v>
      </c>
      <c r="C24" s="18" t="s">
        <v>47</v>
      </c>
      <c r="D24" s="49">
        <v>600</v>
      </c>
      <c r="E24" s="49">
        <v>1040</v>
      </c>
      <c r="F24" s="29">
        <v>1133.33</v>
      </c>
      <c r="G24" s="30">
        <f>+(F24-E24)/E24</f>
        <v>8.9740384615384541E-2</v>
      </c>
      <c r="H24" s="30">
        <f>+(F24-D24)/D24</f>
        <v>0.88888333333333325</v>
      </c>
    </row>
    <row r="25" spans="1:8" ht="15.75">
      <c r="A25" s="14">
        <v>22</v>
      </c>
      <c r="B25" s="15" t="s">
        <v>48</v>
      </c>
      <c r="C25" s="16" t="s">
        <v>49</v>
      </c>
      <c r="D25" s="50">
        <v>1043.33</v>
      </c>
      <c r="E25" s="50">
        <v>1340</v>
      </c>
      <c r="F25" s="31">
        <v>1456.66</v>
      </c>
      <c r="G25" s="39">
        <f>+(F25-E25)/E25</f>
        <v>8.7059701492537375E-2</v>
      </c>
      <c r="H25" s="39">
        <f t="shared" ref="H25:H33" si="2">+(F25-D25)/D25</f>
        <v>0.39616420499746025</v>
      </c>
    </row>
    <row r="26" spans="1:8" ht="15.75">
      <c r="A26" s="17">
        <v>23</v>
      </c>
      <c r="B26" s="19" t="s">
        <v>50</v>
      </c>
      <c r="C26" s="18" t="s">
        <v>51</v>
      </c>
      <c r="D26" s="49">
        <v>1280</v>
      </c>
      <c r="E26" s="49">
        <v>2566.66</v>
      </c>
      <c r="F26" s="29">
        <v>2340</v>
      </c>
      <c r="G26" s="30">
        <f>+(F26-E26)/E26</f>
        <v>-8.8309320283948736E-2</v>
      </c>
      <c r="H26" s="30">
        <f t="shared" si="2"/>
        <v>0.828125</v>
      </c>
    </row>
    <row r="27" spans="1:8" ht="15.75">
      <c r="A27" s="14">
        <v>24</v>
      </c>
      <c r="B27" s="15" t="s">
        <v>52</v>
      </c>
      <c r="C27" s="16" t="s">
        <v>53</v>
      </c>
      <c r="D27" s="50">
        <v>585</v>
      </c>
      <c r="E27" s="50">
        <v>1073.33</v>
      </c>
      <c r="F27" s="31">
        <v>971.66</v>
      </c>
      <c r="G27" s="39">
        <f t="shared" ref="G27:G33" si="3">+(F27-E27)/E27</f>
        <v>-9.4723896658064119E-2</v>
      </c>
      <c r="H27" s="39">
        <f t="shared" si="2"/>
        <v>0.66095726495726492</v>
      </c>
    </row>
    <row r="28" spans="1:8" ht="15.75">
      <c r="A28" s="17">
        <v>25</v>
      </c>
      <c r="B28" s="19" t="s">
        <v>54</v>
      </c>
      <c r="C28" s="18" t="s">
        <v>55</v>
      </c>
      <c r="D28" s="49">
        <v>690</v>
      </c>
      <c r="E28" s="49">
        <v>1096</v>
      </c>
      <c r="F28" s="29">
        <v>1125</v>
      </c>
      <c r="G28" s="30">
        <f t="shared" si="3"/>
        <v>2.6459854014598539E-2</v>
      </c>
      <c r="H28" s="30">
        <f t="shared" si="2"/>
        <v>0.63043478260869568</v>
      </c>
    </row>
    <row r="29" spans="1:8" ht="15.75">
      <c r="A29" s="14">
        <v>26</v>
      </c>
      <c r="B29" s="15" t="s">
        <v>56</v>
      </c>
      <c r="C29" s="16" t="s">
        <v>57</v>
      </c>
      <c r="D29" s="50">
        <v>760</v>
      </c>
      <c r="E29" s="50">
        <v>1175</v>
      </c>
      <c r="F29" s="31">
        <v>1176</v>
      </c>
      <c r="G29" s="39">
        <f t="shared" si="3"/>
        <v>8.5106382978723403E-4</v>
      </c>
      <c r="H29" s="39">
        <f t="shared" si="2"/>
        <v>0.54736842105263162</v>
      </c>
    </row>
    <row r="30" spans="1:8" ht="15.75">
      <c r="A30" s="17">
        <v>27</v>
      </c>
      <c r="B30" s="19" t="s">
        <v>58</v>
      </c>
      <c r="C30" s="18" t="s">
        <v>59</v>
      </c>
      <c r="D30" s="49"/>
      <c r="E30" s="49">
        <v>490</v>
      </c>
      <c r="F30" s="29">
        <v>480</v>
      </c>
      <c r="G30" s="30">
        <f t="shared" si="3"/>
        <v>-2.0408163265306121E-2</v>
      </c>
      <c r="H30" s="30" t="s">
        <v>66</v>
      </c>
    </row>
    <row r="31" spans="1:8" ht="15.75">
      <c r="A31" s="14">
        <v>28</v>
      </c>
      <c r="B31" s="15" t="s">
        <v>60</v>
      </c>
      <c r="C31" s="16" t="s">
        <v>61</v>
      </c>
      <c r="D31" s="50">
        <v>1280</v>
      </c>
      <c r="E31" s="50">
        <v>1693.33</v>
      </c>
      <c r="F31" s="31">
        <v>1880</v>
      </c>
      <c r="G31" s="39">
        <f t="shared" si="3"/>
        <v>0.11023840598111419</v>
      </c>
      <c r="H31" s="39">
        <f t="shared" si="2"/>
        <v>0.46875</v>
      </c>
    </row>
    <row r="32" spans="1:8" ht="15.75">
      <c r="A32" s="17">
        <v>29</v>
      </c>
      <c r="B32" s="19" t="s">
        <v>62</v>
      </c>
      <c r="C32" s="18" t="s">
        <v>85</v>
      </c>
      <c r="D32" s="49">
        <v>1765</v>
      </c>
      <c r="E32" s="49">
        <v>2795</v>
      </c>
      <c r="F32" s="29">
        <v>2680</v>
      </c>
      <c r="G32" s="30">
        <f t="shared" si="3"/>
        <v>-4.1144901610017888E-2</v>
      </c>
      <c r="H32" s="30">
        <f t="shared" si="2"/>
        <v>0.5184135977337111</v>
      </c>
    </row>
    <row r="33" spans="1:8" ht="16.5" thickBot="1">
      <c r="A33" s="24">
        <v>30</v>
      </c>
      <c r="B33" s="25" t="s">
        <v>63</v>
      </c>
      <c r="C33" s="26" t="s">
        <v>64</v>
      </c>
      <c r="D33" s="50">
        <v>640</v>
      </c>
      <c r="E33" s="50">
        <v>920</v>
      </c>
      <c r="F33" s="31">
        <v>916.6</v>
      </c>
      <c r="G33" s="39">
        <f t="shared" si="3"/>
        <v>-3.6956521739130188E-3</v>
      </c>
      <c r="H33" s="39">
        <f t="shared" si="2"/>
        <v>0.43218750000000006</v>
      </c>
    </row>
    <row r="34" spans="1:8">
      <c r="A34" s="43" t="s">
        <v>89</v>
      </c>
      <c r="B34" s="43"/>
      <c r="C34" s="43"/>
      <c r="D34" s="43"/>
      <c r="E34" s="43"/>
      <c r="F34" s="43"/>
      <c r="G34" s="43"/>
      <c r="H34" s="43"/>
    </row>
    <row r="35" spans="1:8">
      <c r="A35" s="43" t="s">
        <v>90</v>
      </c>
      <c r="B35" s="43"/>
      <c r="C35" s="43"/>
      <c r="D35" s="44"/>
      <c r="E35" s="43"/>
      <c r="F35" s="43"/>
      <c r="G35" s="43"/>
      <c r="H35" s="43"/>
    </row>
    <row r="36" spans="1:8">
      <c r="A36" t="s">
        <v>91</v>
      </c>
    </row>
    <row r="43" spans="1:8">
      <c r="F43" t="s">
        <v>66</v>
      </c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UDANA</cp:lastModifiedBy>
  <cp:lastPrinted>2021-12-14T18:33:21Z</cp:lastPrinted>
  <dcterms:created xsi:type="dcterms:W3CDTF">2021-06-15T08:30:18Z</dcterms:created>
  <dcterms:modified xsi:type="dcterms:W3CDTF">2022-11-04T00:51:36Z</dcterms:modified>
</cp:coreProperties>
</file>