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360" windowHeight="7830" activeTab="1"/>
  </bookViews>
  <sheets>
    <sheet name="Wholesale" sheetId="2" r:id="rId1"/>
    <sheet name="Retail" sheetId="64" r:id="rId2"/>
  </sheets>
  <calcPr calcId="144525"/>
</workbook>
</file>

<file path=xl/calcChain.xml><?xml version="1.0" encoding="utf-8"?>
<calcChain xmlns="http://schemas.openxmlformats.org/spreadsheetml/2006/main">
  <c r="H16" i="64" l="1"/>
  <c r="H20" i="64"/>
  <c r="H32" i="64"/>
  <c r="H28" i="64"/>
  <c r="H24" i="64"/>
  <c r="H33" i="64"/>
  <c r="H31" i="64"/>
  <c r="H29" i="64"/>
  <c r="G32" i="64" l="1"/>
  <c r="G31" i="64"/>
  <c r="G30" i="64"/>
  <c r="G29" i="64"/>
  <c r="G28" i="64"/>
  <c r="H27" i="64"/>
  <c r="H26" i="64"/>
  <c r="G26" i="64"/>
  <c r="G25" i="64"/>
  <c r="G24" i="64"/>
  <c r="H22" i="64"/>
  <c r="G20" i="64"/>
  <c r="H19" i="64"/>
  <c r="G19" i="64"/>
  <c r="H17" i="64"/>
  <c r="G17" i="64"/>
  <c r="G16" i="64"/>
  <c r="H13" i="64"/>
  <c r="H12" i="64"/>
  <c r="G12" i="64"/>
  <c r="G11" i="64"/>
  <c r="H10" i="64"/>
  <c r="G10" i="64"/>
  <c r="H9" i="64"/>
  <c r="G9" i="64"/>
  <c r="H8" i="64"/>
  <c r="H7" i="64"/>
  <c r="H6" i="64"/>
  <c r="G6" i="64"/>
  <c r="H5" i="64"/>
  <c r="G5" i="64"/>
  <c r="H4" i="64"/>
  <c r="G27" i="64" l="1"/>
  <c r="G4" i="64"/>
  <c r="G8" i="64"/>
  <c r="G7" i="64"/>
  <c r="G13" i="64"/>
  <c r="G18" i="64"/>
  <c r="G22" i="64"/>
  <c r="H12" i="2" l="1"/>
  <c r="H17" i="2" l="1"/>
  <c r="G4" i="2" l="1"/>
  <c r="G16" i="2" l="1"/>
  <c r="H20" i="2" l="1"/>
  <c r="H34" i="2" l="1"/>
  <c r="G17" i="2" l="1"/>
  <c r="H18" i="2" l="1"/>
  <c r="G12" i="2" l="1"/>
  <c r="G34" i="2" l="1"/>
  <c r="G26" i="2" l="1"/>
  <c r="H26" i="2" l="1"/>
  <c r="G32" i="2" l="1"/>
  <c r="G29" i="2"/>
  <c r="H29" i="2"/>
  <c r="G25" i="2"/>
  <c r="G10" i="2"/>
  <c r="G6" i="2"/>
  <c r="G7" i="2"/>
  <c r="H32" i="2" l="1"/>
  <c r="H25" i="2"/>
  <c r="H10" i="2"/>
  <c r="H23" i="2" l="1"/>
  <c r="H21" i="2"/>
  <c r="H19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<sst xmlns="http://schemas.openxmlformats.org/spreadsheetml/2006/main" count="168" uniqueCount="100">
  <si>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</si>
  <si>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</si>
  <si>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</si>
  <si>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</si>
  <si>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</si>
  <si>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</si>
  <si>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</si>
  <si>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</si>
  <si>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</si>
  <si>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</si>
  <si>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</si>
  <si>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</si>
  <si>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</si>
  <si>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</si>
  <si>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</si>
  <si>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</si>
  <si>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</si>
  <si>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</si>
  <si>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</si>
  <si>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</si>
  <si>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</si>
  <si>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</si>
  <si>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</si>
  <si>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</si>
  <si>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</si>
  <si>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</si>
  <si>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</si>
  <si>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</si>
  <si>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</si>
  <si>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</si>
  <si>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</si>
  <si>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</si>
  <si>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</si>
  <si>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</si>
  <si>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</si>
  <si>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</si>
  <si>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</si>
  <si>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</si>
  <si>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</si>
  <si>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</si>
  <si>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</si>
  <si>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</si>
  <si>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</si>
  <si>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</si>
  <si>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</si>
  <si>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</si>
  <si>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</si>
  <si>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</si>
  <si>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</si>
  <si>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</si>
  <si>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</si>
  <si>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</si>
  <si>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</si>
  <si>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</si>
  <si>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</si>
  <si>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</si>
  <si>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</si>
  <si>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</si>
  <si>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</si>
  <si>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</si>
  <si>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</si>
  <si>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</si>
  <si>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</si>
  <si>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</si>
  <si>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</si>
  <si>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</si>
  <si>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</si>
  <si>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</si>
  <si>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</si>
  <si>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</si>
  <si>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</si>
  <si>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</si>
  <si>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</si>
  <si>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</si>
  <si>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</si>
  <si>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</si>
  <si>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</si>
  <si>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</si>
  <si>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</si>
  <si>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</si>
  <si>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</si>
  <si>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</si>
  <si>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</si>
  <si>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</si>
  <si>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</si>
  <si>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</si>
  <si>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</si>
  <si>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</si>
  <si>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</si>
  <si>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r>
      <t>*</t>
    </r>
    <r>
      <rPr>
        <u/>
        <sz val="11"/>
        <color indexed="8"/>
        <rFont val="Calisto MT"/>
        <family val="1"/>
      </rPr>
      <t xml:space="preserve"> Selected Markets</t>
    </r>
    <r>
      <rPr>
        <sz val="11"/>
        <color indexed="8"/>
        <rFont val="Calisto MT"/>
        <family val="1"/>
      </rPr>
      <t xml:space="preserve"> - Wellampitiya, Borella, Battaramulla,Maradana,  Nugegoda,  Kirulapana   </t>
    </r>
  </si>
  <si>
    <t>Maharagama and Dematagoda fish markets.</t>
  </si>
  <si>
    <t>**Retail Price collection done by over the phone</t>
  </si>
  <si>
    <t>Seer (L)</t>
  </si>
  <si>
    <t>Ranjan Lanka</t>
  </si>
  <si>
    <t>1st week of  Jan.</t>
  </si>
  <si>
    <t>Average of 1st week of Jan.</t>
  </si>
  <si>
    <t>2nd week of  Jan.</t>
  </si>
  <si>
    <t>% Change 2nd  week of Jan. 2023, compared to:</t>
  </si>
  <si>
    <r>
      <t xml:space="preserve">% Change 2nd </t>
    </r>
    <r>
      <rPr>
        <b/>
        <sz val="10.5"/>
        <color indexed="8"/>
        <rFont val="Calisto MT"/>
        <family val="1"/>
      </rPr>
      <t>week of Jan. 2023, compared to:</t>
    </r>
  </si>
  <si>
    <t>Average of 2nd week of Jan.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</si>
</sst>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b/>
      <sz val="11"/>
      <color indexed="8"/>
      <name val="Calibri"/>
      <family val="2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u/>
      <sz val="11"/>
      <color indexed="8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sto MT"/>
      <family val="1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0" fillId="0" borderId="0" xfId="0" applyAlignment="1"/>
    <xf numFmtId="0" fontId="6" fillId="0" borderId="2" xfId="2" applyFont="1" applyFill="1" applyBorder="1" applyAlignment="1">
      <alignment horizontal="right"/>
    </xf>
    <xf numFmtId="0" fontId="8" fillId="0" borderId="2" xfId="0" applyFont="1" applyBorder="1" applyAlignment="1"/>
    <xf numFmtId="0" fontId="6" fillId="0" borderId="2" xfId="2" applyFont="1" applyFill="1" applyBorder="1" applyAlignment="1"/>
    <xf numFmtId="9" fontId="0" fillId="0" borderId="2" xfId="1" applyFont="1" applyBorder="1" applyAlignment="1"/>
    <xf numFmtId="0" fontId="8" fillId="3" borderId="2" xfId="0" applyFont="1" applyFill="1" applyBorder="1" applyAlignment="1"/>
    <xf numFmtId="0" fontId="6" fillId="3" borderId="2" xfId="2" applyFont="1" applyFill="1" applyBorder="1" applyAlignment="1"/>
    <xf numFmtId="0" fontId="8" fillId="0" borderId="2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wrapText="1"/>
    </xf>
    <xf numFmtId="2" fontId="0" fillId="0" borderId="2" xfId="0" applyNumberFormat="1" applyBorder="1" applyAlignment="1"/>
    <xf numFmtId="9" fontId="0" fillId="2" borderId="2" xfId="1" applyFont="1" applyFill="1" applyBorder="1" applyAlignment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8" fillId="7" borderId="2" xfId="0" applyFont="1" applyFill="1" applyBorder="1" applyAlignment="1"/>
    <xf numFmtId="0" fontId="6" fillId="7" borderId="2" xfId="2" applyFont="1" applyFill="1" applyBorder="1" applyAlignment="1"/>
    <xf numFmtId="2" fontId="0" fillId="7" borderId="2" xfId="0" applyNumberFormat="1" applyFill="1" applyBorder="1" applyAlignment="1"/>
    <xf numFmtId="0" fontId="9" fillId="7" borderId="2" xfId="0" applyFont="1" applyFill="1" applyBorder="1" applyAlignment="1"/>
    <xf numFmtId="9" fontId="25" fillId="0" borderId="2" xfId="1" applyFont="1" applyBorder="1" applyAlignment="1"/>
    <xf numFmtId="9" fontId="25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5" fillId="2" borderId="2" xfId="1" applyFont="1" applyFill="1" applyBorder="1" applyAlignment="1"/>
    <xf numFmtId="9" fontId="25" fillId="8" borderId="2" xfId="1" applyFont="1" applyFill="1" applyBorder="1" applyAlignment="1"/>
    <xf numFmtId="9" fontId="0" fillId="8" borderId="2" xfId="1" applyFont="1" applyFill="1" applyBorder="1" applyAlignment="1"/>
    <xf numFmtId="0" fontId="0" fillId="0" borderId="0" xfId="0"/>
    <xf numFmtId="0" fontId="18" fillId="6" borderId="1" xfId="0" applyFont="1" applyFill="1" applyBorder="1"/>
    <xf numFmtId="0" fontId="19" fillId="6" borderId="2" xfId="0" applyFont="1" applyFill="1" applyBorder="1"/>
    <xf numFmtId="0" fontId="18" fillId="6" borderId="2" xfId="0" applyFont="1" applyFill="1" applyBorder="1"/>
    <xf numFmtId="0" fontId="18" fillId="2" borderId="1" xfId="0" applyFont="1" applyFill="1" applyBorder="1"/>
    <xf numFmtId="0" fontId="18" fillId="2" borderId="2" xfId="0" applyFont="1" applyFill="1" applyBorder="1"/>
    <xf numFmtId="0" fontId="19" fillId="2" borderId="2" xfId="0" applyFont="1" applyFill="1" applyBorder="1"/>
    <xf numFmtId="0" fontId="16" fillId="5" borderId="2" xfId="2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0" fontId="20" fillId="6" borderId="2" xfId="0" applyFont="1" applyFill="1" applyBorder="1"/>
    <xf numFmtId="0" fontId="21" fillId="6" borderId="2" xfId="2" applyFont="1" applyFill="1" applyBorder="1"/>
    <xf numFmtId="0" fontId="18" fillId="6" borderId="3" xfId="0" applyFont="1" applyFill="1" applyBorder="1"/>
    <xf numFmtId="0" fontId="19" fillId="6" borderId="4" xfId="0" applyFont="1" applyFill="1" applyBorder="1"/>
    <xf numFmtId="0" fontId="18" fillId="6" borderId="4" xfId="0" applyFont="1" applyFill="1" applyBorder="1"/>
    <xf numFmtId="2" fontId="24" fillId="2" borderId="2" xfId="0" applyNumberFormat="1" applyFont="1" applyFill="1" applyBorder="1"/>
    <xf numFmtId="0" fontId="19" fillId="0" borderId="0" xfId="0" applyFont="1"/>
    <xf numFmtId="0" fontId="26" fillId="0" borderId="0" xfId="0" applyFont="1"/>
    <xf numFmtId="2" fontId="27" fillId="2" borderId="2" xfId="0" applyNumberFormat="1" applyFont="1" applyFill="1" applyBorder="1"/>
    <xf numFmtId="2" fontId="27" fillId="6" borderId="2" xfId="0" applyNumberFormat="1" applyFont="1" applyFill="1" applyBorder="1"/>
    <xf numFmtId="9" fontId="23" fillId="2" borderId="2" xfId="1" applyFont="1" applyFill="1" applyBorder="1" applyAlignment="1"/>
    <xf numFmtId="2" fontId="24" fillId="6" borderId="2" xfId="0" applyNumberFormat="1" applyFont="1" applyFill="1" applyBorder="1"/>
    <xf numFmtId="9" fontId="23" fillId="6" borderId="2" xfId="1" applyFont="1" applyFill="1" applyBorder="1" applyAlignment="1"/>
    <xf numFmtId="2" fontId="28" fillId="0" borderId="2" xfId="0" applyNumberFormat="1" applyFont="1" applyBorder="1" applyAlignment="1"/>
    <xf numFmtId="2" fontId="28" fillId="7" borderId="2" xfId="0" applyNumberFormat="1" applyFont="1" applyFill="1" applyBorder="1" applyAlignment="1"/>
    <xf numFmtId="2" fontId="0" fillId="0" borderId="2" xfId="0" applyNumberFormat="1" applyFont="1" applyBorder="1" applyAlignment="1"/>
    <xf numFmtId="2" fontId="0" fillId="7" borderId="2" xfId="0" applyNumberFormat="1" applyFont="1" applyFill="1" applyBorder="1" applyAlignment="1"/>
    <xf numFmtId="0" fontId="13" fillId="9" borderId="2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vertical="center"/>
    </xf>
    <xf numFmtId="0" fontId="13" fillId="9" borderId="2" xfId="0" applyFont="1" applyFill="1" applyBorder="1" applyAlignment="1">
      <alignment horizontal="center" vertical="center"/>
    </xf>
    <xf numFmtId="0" fontId="13" fillId="9" borderId="11" xfId="0" applyFont="1" applyFill="1" applyBorder="1" applyAlignment="1">
      <alignment horizontal="center" vertical="center"/>
    </xf>
    <xf numFmtId="0" fontId="2" fillId="0" borderId="6" xfId="2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2" fillId="9" borderId="9" xfId="0" applyFont="1" applyFill="1" applyBorder="1" applyAlignment="1">
      <alignment horizontal="center" vertical="center" wrapText="1"/>
    </xf>
    <xf numFmtId="0" fontId="12" fillId="9" borderId="10" xfId="0" applyFont="1" applyFill="1" applyBorder="1" applyAlignment="1">
      <alignment horizontal="center" vertical="center" wrapText="1"/>
    </xf>
    <xf numFmtId="0" fontId="12" fillId="9" borderId="11" xfId="0" applyFont="1" applyFill="1" applyBorder="1" applyAlignment="1">
      <alignment horizontal="center" vertical="center" wrapText="1"/>
    </xf>
    <xf numFmtId="0" fontId="14" fillId="9" borderId="2" xfId="2" applyFont="1" applyFill="1" applyBorder="1" applyAlignment="1">
      <alignment horizontal="center" vertical="center" wrapText="1"/>
    </xf>
    <xf numFmtId="0" fontId="16" fillId="5" borderId="14" xfId="2" applyFont="1" applyFill="1" applyBorder="1" applyAlignment="1">
      <alignment horizontal="center" vertical="center"/>
    </xf>
    <xf numFmtId="0" fontId="16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zoomScaleNormal="100" workbookViewId="0">
      <selection activeCell="F4" sqref="F4:F35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7109375" style="1" customWidth="1"/>
    <col min="4" max="4" width="10.5703125" style="1" customWidth="1"/>
    <col min="5" max="5" width="10.140625" style="1" customWidth="1"/>
    <col min="6" max="6" width="11.42578125" style="1" customWidth="1"/>
    <col min="7" max="7" width="7.7109375" style="1" customWidth="1"/>
    <col min="8" max="8" width="7.5703125" style="1" customWidth="1"/>
    <col min="9" max="16384" width="9.140625" style="1"/>
  </cols>
  <sheetData>
    <row r="1" spans="1:14" ht="16.5">
      <c r="A1" s="58" t="s">
        <v>65</v>
      </c>
      <c r="B1" s="59"/>
      <c r="C1" s="59"/>
      <c r="D1" s="59"/>
      <c r="E1" s="59"/>
      <c r="F1" s="59"/>
      <c r="G1" s="60"/>
      <c r="H1" s="60"/>
    </row>
    <row r="2" spans="1:14" ht="58.5" customHeight="1">
      <c r="A2" s="61" t="s">
        <v>1</v>
      </c>
      <c r="B2" s="61"/>
      <c r="C2" s="61"/>
      <c r="D2" s="55">
        <v>2022</v>
      </c>
      <c r="E2" s="64">
        <v>2023</v>
      </c>
      <c r="F2" s="65"/>
      <c r="G2" s="62" t="s">
        <v>97</v>
      </c>
      <c r="H2" s="62"/>
      <c r="I2" s="1" t="s">
        <v>66</v>
      </c>
    </row>
    <row r="3" spans="1:14" ht="39" customHeight="1">
      <c r="A3" s="63" t="s">
        <v>2</v>
      </c>
      <c r="B3" s="63"/>
      <c r="C3" s="24" t="s">
        <v>3</v>
      </c>
      <c r="D3" s="13" t="s">
        <v>96</v>
      </c>
      <c r="E3" s="13" t="s">
        <v>94</v>
      </c>
      <c r="F3" s="13" t="s">
        <v>96</v>
      </c>
      <c r="G3" s="12" t="s">
        <v>4</v>
      </c>
      <c r="H3" s="12" t="s">
        <v>5</v>
      </c>
    </row>
    <row r="4" spans="1:14" ht="15.75">
      <c r="A4" s="2">
        <v>1</v>
      </c>
      <c r="B4" s="3" t="s">
        <v>6</v>
      </c>
      <c r="C4" s="4" t="s">
        <v>92</v>
      </c>
      <c r="D4" s="14">
        <v>1121.67</v>
      </c>
      <c r="E4" s="52">
        <v>1887.5</v>
      </c>
      <c r="F4" s="50">
        <v>2483.33</v>
      </c>
      <c r="G4" s="22">
        <f>+(F4-E4)/E4</f>
        <v>0.31567152317880792</v>
      </c>
      <c r="H4" s="5">
        <f>+((F4-D4)/D4)</f>
        <v>1.2139577594123045</v>
      </c>
    </row>
    <row r="5" spans="1:14" ht="15.75">
      <c r="A5" s="17">
        <v>2</v>
      </c>
      <c r="B5" s="18" t="s">
        <v>8</v>
      </c>
      <c r="C5" s="19" t="s">
        <v>9</v>
      </c>
      <c r="D5" s="20">
        <v>822.14</v>
      </c>
      <c r="E5" s="53">
        <v>1250</v>
      </c>
      <c r="F5" s="51">
        <v>1400</v>
      </c>
      <c r="G5" s="23">
        <f>+(F5-E5)/E5</f>
        <v>0.12</v>
      </c>
      <c r="H5" s="16">
        <f>+((F5-D5)/D5)</f>
        <v>0.70287299000170289</v>
      </c>
      <c r="I5" s="1" t="s">
        <v>88</v>
      </c>
      <c r="K5" s="1" t="s">
        <v>66</v>
      </c>
      <c r="L5" s="1" t="s">
        <v>66</v>
      </c>
    </row>
    <row r="6" spans="1:14" ht="15.75">
      <c r="A6" s="2">
        <v>3</v>
      </c>
      <c r="B6" s="3" t="s">
        <v>10</v>
      </c>
      <c r="C6" s="4" t="s">
        <v>67</v>
      </c>
      <c r="D6" s="14">
        <v>819</v>
      </c>
      <c r="E6" s="52">
        <v>1300</v>
      </c>
      <c r="F6" s="50">
        <v>1300</v>
      </c>
      <c r="G6" s="25">
        <f>+(F6-E6)/E6</f>
        <v>0</v>
      </c>
      <c r="H6" s="5"/>
      <c r="I6" s="1" t="s">
        <v>66</v>
      </c>
    </row>
    <row r="7" spans="1:14" ht="15.75">
      <c r="A7" s="17">
        <v>4</v>
      </c>
      <c r="B7" s="18" t="s">
        <v>68</v>
      </c>
      <c r="C7" s="19" t="s">
        <v>69</v>
      </c>
      <c r="D7" s="20">
        <v>596.66999999999996</v>
      </c>
      <c r="E7" s="53">
        <v>825</v>
      </c>
      <c r="F7" s="51">
        <v>1116.67</v>
      </c>
      <c r="G7" s="23">
        <f>+(F7-E7)/E7</f>
        <v>0.35353939393939404</v>
      </c>
      <c r="H7" s="16"/>
      <c r="J7" s="1" t="s">
        <v>66</v>
      </c>
      <c r="M7" s="1" t="s">
        <v>66</v>
      </c>
      <c r="N7" s="1" t="s">
        <v>66</v>
      </c>
    </row>
    <row r="8" spans="1:14" ht="15.75">
      <c r="A8" s="2">
        <v>5</v>
      </c>
      <c r="B8" s="6" t="s">
        <v>12</v>
      </c>
      <c r="C8" s="7" t="s">
        <v>13</v>
      </c>
      <c r="D8" s="14">
        <v>1266</v>
      </c>
      <c r="E8" s="52">
        <v>1533.33</v>
      </c>
      <c r="F8" s="50">
        <v>1628.57</v>
      </c>
      <c r="G8" s="22">
        <f t="shared" ref="G8:G34" si="0">+(F8-E8)/E8</f>
        <v>6.2113178506909804E-2</v>
      </c>
      <c r="H8" s="5">
        <f t="shared" ref="H8:H34" si="1">+((F8-D8)/D8)</f>
        <v>0.28639020537124799</v>
      </c>
    </row>
    <row r="9" spans="1:14" ht="15.75">
      <c r="A9" s="17">
        <v>6</v>
      </c>
      <c r="B9" s="18" t="s">
        <v>14</v>
      </c>
      <c r="C9" s="19" t="s">
        <v>15</v>
      </c>
      <c r="D9" s="20">
        <v>569.29</v>
      </c>
      <c r="E9" s="53">
        <v>712.5</v>
      </c>
      <c r="F9" s="51">
        <v>771.43</v>
      </c>
      <c r="G9" s="23">
        <f t="shared" si="0"/>
        <v>8.2708771929824496E-2</v>
      </c>
      <c r="H9" s="16">
        <f t="shared" si="1"/>
        <v>0.35507386393577967</v>
      </c>
    </row>
    <row r="10" spans="1:14" ht="15.75">
      <c r="A10" s="2">
        <v>7</v>
      </c>
      <c r="B10" s="8" t="s">
        <v>16</v>
      </c>
      <c r="C10" s="4" t="s">
        <v>17</v>
      </c>
      <c r="D10" s="14">
        <v>766</v>
      </c>
      <c r="E10" s="52">
        <v>1100</v>
      </c>
      <c r="F10" s="50">
        <v>1325</v>
      </c>
      <c r="G10" s="22">
        <f t="shared" si="0"/>
        <v>0.20454545454545456</v>
      </c>
      <c r="H10" s="5">
        <f t="shared" si="1"/>
        <v>0.72976501305483032</v>
      </c>
      <c r="I10" s="1" t="s">
        <v>66</v>
      </c>
    </row>
    <row r="11" spans="1:14" ht="15.75">
      <c r="A11" s="17">
        <v>8</v>
      </c>
      <c r="B11" s="18" t="s">
        <v>18</v>
      </c>
      <c r="C11" s="19" t="s">
        <v>19</v>
      </c>
      <c r="D11" s="20">
        <v>227.5</v>
      </c>
      <c r="E11" s="53">
        <v>403</v>
      </c>
      <c r="F11" s="51">
        <v>460.71</v>
      </c>
      <c r="G11" s="23">
        <f t="shared" si="0"/>
        <v>0.14320099255583121</v>
      </c>
      <c r="H11" s="16">
        <f t="shared" si="1"/>
        <v>1.0250989010989011</v>
      </c>
    </row>
    <row r="12" spans="1:14" ht="15.75">
      <c r="A12" s="2">
        <v>9</v>
      </c>
      <c r="B12" s="3" t="s">
        <v>20</v>
      </c>
      <c r="C12" s="4" t="s">
        <v>70</v>
      </c>
      <c r="D12" s="14">
        <v>600</v>
      </c>
      <c r="E12" s="52">
        <v>875</v>
      </c>
      <c r="F12" s="50">
        <v>1000</v>
      </c>
      <c r="G12" s="25">
        <f t="shared" si="0"/>
        <v>0.14285714285714285</v>
      </c>
      <c r="H12" s="15">
        <f t="shared" si="1"/>
        <v>0.66666666666666663</v>
      </c>
    </row>
    <row r="13" spans="1:14" ht="15.75">
      <c r="A13" s="17">
        <v>10</v>
      </c>
      <c r="B13" s="18" t="s">
        <v>22</v>
      </c>
      <c r="C13" s="19" t="s">
        <v>23</v>
      </c>
      <c r="D13" s="20">
        <v>465</v>
      </c>
      <c r="E13" s="53">
        <v>643.33000000000004</v>
      </c>
      <c r="F13" s="51">
        <v>800</v>
      </c>
      <c r="G13" s="23">
        <f t="shared" si="0"/>
        <v>0.24352975922155029</v>
      </c>
      <c r="H13" s="16">
        <f t="shared" si="1"/>
        <v>0.72043010752688175</v>
      </c>
    </row>
    <row r="14" spans="1:14" ht="15.75">
      <c r="A14" s="2">
        <v>11</v>
      </c>
      <c r="B14" s="3" t="s">
        <v>24</v>
      </c>
      <c r="C14" s="4" t="s">
        <v>71</v>
      </c>
      <c r="D14" s="14">
        <v>518.5</v>
      </c>
      <c r="E14" s="52">
        <v>650</v>
      </c>
      <c r="F14" s="50">
        <v>837.5</v>
      </c>
      <c r="G14" s="22">
        <f t="shared" si="0"/>
        <v>0.28846153846153844</v>
      </c>
      <c r="H14" s="5">
        <f t="shared" si="1"/>
        <v>0.61523625843780139</v>
      </c>
    </row>
    <row r="15" spans="1:14" ht="15.75">
      <c r="A15" s="17">
        <v>12</v>
      </c>
      <c r="B15" s="18" t="s">
        <v>26</v>
      </c>
      <c r="C15" s="19" t="s">
        <v>27</v>
      </c>
      <c r="D15" s="20">
        <v>238.75</v>
      </c>
      <c r="E15" s="53">
        <v>300</v>
      </c>
      <c r="F15" s="51">
        <v>380</v>
      </c>
      <c r="G15" s="23">
        <f>+(F15-E15)/E15</f>
        <v>0.26666666666666666</v>
      </c>
      <c r="H15" s="16"/>
    </row>
    <row r="16" spans="1:14" ht="15.75">
      <c r="A16" s="2">
        <v>13</v>
      </c>
      <c r="B16" s="3" t="s">
        <v>28</v>
      </c>
      <c r="C16" s="4" t="s">
        <v>29</v>
      </c>
      <c r="D16" s="14">
        <v>400</v>
      </c>
      <c r="E16" s="52">
        <v>562.5</v>
      </c>
      <c r="F16" s="50">
        <v>533.33000000000004</v>
      </c>
      <c r="G16" s="22">
        <f>+(F16-E16)/E16</f>
        <v>-5.1857777777777704E-2</v>
      </c>
      <c r="H16" s="5"/>
      <c r="K16" s="1" t="s">
        <v>66</v>
      </c>
    </row>
    <row r="17" spans="1:13" ht="15.75">
      <c r="A17" s="17">
        <v>14</v>
      </c>
      <c r="B17" s="18" t="s">
        <v>30</v>
      </c>
      <c r="C17" s="19" t="s">
        <v>72</v>
      </c>
      <c r="D17" s="20">
        <v>282.5</v>
      </c>
      <c r="E17" s="53">
        <v>353.75</v>
      </c>
      <c r="F17" s="51">
        <v>478.57</v>
      </c>
      <c r="G17" s="23">
        <f>+(F17-E17)/E17</f>
        <v>0.35284805653710244</v>
      </c>
      <c r="H17" s="16">
        <f t="shared" si="1"/>
        <v>0.69405309734513276</v>
      </c>
    </row>
    <row r="18" spans="1:13" ht="15.75">
      <c r="A18" s="2">
        <v>15</v>
      </c>
      <c r="B18" s="6" t="s">
        <v>32</v>
      </c>
      <c r="C18" s="4" t="s">
        <v>73</v>
      </c>
      <c r="D18" s="14">
        <v>957.14</v>
      </c>
      <c r="E18" s="52">
        <v>1590</v>
      </c>
      <c r="F18" s="50">
        <v>1510.71</v>
      </c>
      <c r="G18" s="22">
        <f t="shared" si="0"/>
        <v>-4.9867924528301862E-2</v>
      </c>
      <c r="H18" s="5">
        <f t="shared" si="1"/>
        <v>0.57835844286102356</v>
      </c>
    </row>
    <row r="19" spans="1:13" ht="15.75">
      <c r="A19" s="17">
        <v>16</v>
      </c>
      <c r="B19" s="18" t="s">
        <v>34</v>
      </c>
      <c r="C19" s="19" t="s">
        <v>35</v>
      </c>
      <c r="D19" s="20">
        <v>1480</v>
      </c>
      <c r="E19" s="53">
        <v>2033.33</v>
      </c>
      <c r="F19" s="51">
        <v>2071.4299999999998</v>
      </c>
      <c r="G19" s="23">
        <f t="shared" si="0"/>
        <v>1.8737735635632146E-2</v>
      </c>
      <c r="H19" s="16">
        <f t="shared" si="1"/>
        <v>0.39961486486486475</v>
      </c>
      <c r="J19" s="1" t="s">
        <v>66</v>
      </c>
    </row>
    <row r="20" spans="1:13" ht="15.75">
      <c r="A20" s="2">
        <v>17</v>
      </c>
      <c r="B20" s="6" t="s">
        <v>36</v>
      </c>
      <c r="C20" s="4" t="s">
        <v>74</v>
      </c>
      <c r="D20" s="14">
        <v>495</v>
      </c>
      <c r="E20" s="52">
        <v>762.5</v>
      </c>
      <c r="F20" s="50">
        <v>737.5</v>
      </c>
      <c r="G20" s="22">
        <f t="shared" si="0"/>
        <v>-3.2786885245901641E-2</v>
      </c>
      <c r="H20" s="5">
        <f t="shared" si="1"/>
        <v>0.48989898989898989</v>
      </c>
    </row>
    <row r="21" spans="1:13" ht="15.75">
      <c r="A21" s="17">
        <v>18</v>
      </c>
      <c r="B21" s="18" t="s">
        <v>38</v>
      </c>
      <c r="C21" s="19" t="s">
        <v>39</v>
      </c>
      <c r="D21" s="20">
        <v>563.33000000000004</v>
      </c>
      <c r="E21" s="53">
        <v>725</v>
      </c>
      <c r="F21" s="51">
        <v>891.67</v>
      </c>
      <c r="G21" s="23">
        <f t="shared" si="0"/>
        <v>0.22988965517241375</v>
      </c>
      <c r="H21" s="16">
        <f t="shared" si="1"/>
        <v>0.58285551985514683</v>
      </c>
      <c r="K21" s="1" t="s">
        <v>66</v>
      </c>
    </row>
    <row r="22" spans="1:13" ht="15.75">
      <c r="A22" s="2">
        <v>19</v>
      </c>
      <c r="B22" s="6" t="s">
        <v>40</v>
      </c>
      <c r="C22" s="4" t="s">
        <v>75</v>
      </c>
      <c r="D22" s="14">
        <v>859.17</v>
      </c>
      <c r="E22" s="52">
        <v>1090</v>
      </c>
      <c r="F22" s="50">
        <v>1380</v>
      </c>
      <c r="G22" s="22">
        <f t="shared" si="0"/>
        <v>0.26605504587155965</v>
      </c>
      <c r="H22" s="5">
        <f t="shared" si="1"/>
        <v>0.6062013338454556</v>
      </c>
    </row>
    <row r="23" spans="1:13" ht="15.75">
      <c r="A23" s="17">
        <v>20</v>
      </c>
      <c r="B23" s="18" t="s">
        <v>42</v>
      </c>
      <c r="C23" s="21" t="s">
        <v>43</v>
      </c>
      <c r="D23" s="20">
        <v>472.5</v>
      </c>
      <c r="E23" s="53">
        <v>605</v>
      </c>
      <c r="F23" s="51">
        <v>796.43</v>
      </c>
      <c r="G23" s="23">
        <f t="shared" si="0"/>
        <v>0.3164132231404958</v>
      </c>
      <c r="H23" s="16">
        <f t="shared" si="1"/>
        <v>0.68556613756613749</v>
      </c>
    </row>
    <row r="24" spans="1:13" ht="17.25" customHeight="1">
      <c r="A24" s="2">
        <v>21</v>
      </c>
      <c r="B24" s="6" t="s">
        <v>44</v>
      </c>
      <c r="C24" s="4" t="s">
        <v>76</v>
      </c>
      <c r="D24" s="14">
        <v>626</v>
      </c>
      <c r="E24" s="52">
        <v>775</v>
      </c>
      <c r="F24" s="50">
        <v>1125</v>
      </c>
      <c r="G24" s="22">
        <f t="shared" si="0"/>
        <v>0.45161290322580644</v>
      </c>
      <c r="H24" s="5">
        <f t="shared" si="1"/>
        <v>0.79712460063897761</v>
      </c>
      <c r="J24" s="1" t="s">
        <v>66</v>
      </c>
      <c r="M24" s="1" t="s">
        <v>66</v>
      </c>
    </row>
    <row r="25" spans="1:13" ht="15.75">
      <c r="A25" s="17">
        <v>22</v>
      </c>
      <c r="B25" s="18" t="s">
        <v>46</v>
      </c>
      <c r="C25" s="19" t="s">
        <v>47</v>
      </c>
      <c r="D25" s="20">
        <v>585</v>
      </c>
      <c r="E25" s="53">
        <v>804.17</v>
      </c>
      <c r="F25" s="51">
        <v>821.43</v>
      </c>
      <c r="G25" s="23">
        <f t="shared" si="0"/>
        <v>2.1463123468918252E-2</v>
      </c>
      <c r="H25" s="16">
        <f t="shared" si="1"/>
        <v>0.40415384615384609</v>
      </c>
    </row>
    <row r="26" spans="1:13" ht="15.75">
      <c r="A26" s="2">
        <v>23</v>
      </c>
      <c r="B26" s="6" t="s">
        <v>48</v>
      </c>
      <c r="C26" s="4" t="s">
        <v>77</v>
      </c>
      <c r="D26" s="14">
        <v>1068.57</v>
      </c>
      <c r="E26" s="52">
        <v>1250</v>
      </c>
      <c r="F26" s="50">
        <v>1430</v>
      </c>
      <c r="G26" s="26">
        <f t="shared" si="0"/>
        <v>0.14399999999999999</v>
      </c>
      <c r="H26" s="27">
        <f t="shared" si="1"/>
        <v>0.33823708320465679</v>
      </c>
      <c r="J26" s="1" t="s">
        <v>66</v>
      </c>
    </row>
    <row r="27" spans="1:13" ht="15.75">
      <c r="A27" s="17">
        <v>24</v>
      </c>
      <c r="B27" s="18" t="s">
        <v>50</v>
      </c>
      <c r="C27" s="19" t="s">
        <v>78</v>
      </c>
      <c r="D27" s="20">
        <v>666</v>
      </c>
      <c r="E27" s="53">
        <v>1025</v>
      </c>
      <c r="F27" s="51">
        <v>1133.33</v>
      </c>
      <c r="G27" s="23">
        <f t="shared" si="0"/>
        <v>0.10568780487804871</v>
      </c>
      <c r="H27" s="16">
        <f t="shared" si="1"/>
        <v>0.70169669669669654</v>
      </c>
      <c r="K27" s="1" t="s">
        <v>66</v>
      </c>
    </row>
    <row r="28" spans="1:13" ht="15.75">
      <c r="A28" s="2">
        <v>25</v>
      </c>
      <c r="B28" s="6" t="s">
        <v>52</v>
      </c>
      <c r="C28" s="4" t="s">
        <v>79</v>
      </c>
      <c r="D28" s="14">
        <v>455.71</v>
      </c>
      <c r="E28" s="52">
        <v>715</v>
      </c>
      <c r="F28" s="50">
        <v>846.43</v>
      </c>
      <c r="G28" s="22">
        <f t="shared" si="0"/>
        <v>0.18381818181818174</v>
      </c>
      <c r="H28" s="5">
        <f t="shared" si="1"/>
        <v>0.85738737354896755</v>
      </c>
    </row>
    <row r="29" spans="1:13" ht="15.75">
      <c r="A29" s="17">
        <v>26</v>
      </c>
      <c r="B29" s="18" t="s">
        <v>52</v>
      </c>
      <c r="C29" s="19" t="s">
        <v>80</v>
      </c>
      <c r="D29" s="20">
        <v>387.86</v>
      </c>
      <c r="E29" s="53">
        <v>620</v>
      </c>
      <c r="F29" s="51">
        <v>700</v>
      </c>
      <c r="G29" s="23">
        <f t="shared" si="0"/>
        <v>0.12903225806451613</v>
      </c>
      <c r="H29" s="16">
        <f t="shared" si="1"/>
        <v>0.80477491878512863</v>
      </c>
    </row>
    <row r="30" spans="1:13" ht="15.75">
      <c r="A30" s="2">
        <v>27</v>
      </c>
      <c r="B30" s="6" t="s">
        <v>54</v>
      </c>
      <c r="C30" s="4" t="s">
        <v>81</v>
      </c>
      <c r="D30" s="14">
        <v>488.75</v>
      </c>
      <c r="E30" s="52">
        <v>690</v>
      </c>
      <c r="F30" s="50">
        <v>821.43</v>
      </c>
      <c r="G30" s="22">
        <f t="shared" si="0"/>
        <v>0.19047826086956515</v>
      </c>
      <c r="H30" s="5">
        <f t="shared" si="1"/>
        <v>0.68067519181585667</v>
      </c>
    </row>
    <row r="31" spans="1:13" ht="15.75">
      <c r="A31" s="17">
        <v>28</v>
      </c>
      <c r="B31" s="18" t="s">
        <v>56</v>
      </c>
      <c r="C31" s="19" t="s">
        <v>82</v>
      </c>
      <c r="D31" s="20">
        <v>565</v>
      </c>
      <c r="E31" s="53">
        <v>700</v>
      </c>
      <c r="F31" s="51">
        <v>1033.33</v>
      </c>
      <c r="G31" s="23">
        <f t="shared" si="0"/>
        <v>0.47618571428571416</v>
      </c>
      <c r="H31" s="16">
        <f t="shared" si="1"/>
        <v>0.82890265486725656</v>
      </c>
    </row>
    <row r="32" spans="1:13" ht="15.75">
      <c r="A32" s="2">
        <v>29</v>
      </c>
      <c r="B32" s="6" t="s">
        <v>58</v>
      </c>
      <c r="C32" s="4" t="s">
        <v>59</v>
      </c>
      <c r="D32" s="14">
        <v>127.5</v>
      </c>
      <c r="E32" s="52">
        <v>235</v>
      </c>
      <c r="F32" s="50">
        <v>312.86</v>
      </c>
      <c r="G32" s="22">
        <f t="shared" si="0"/>
        <v>0.33131914893617026</v>
      </c>
      <c r="H32" s="5">
        <f t="shared" si="1"/>
        <v>1.4538039215686276</v>
      </c>
    </row>
    <row r="33" spans="1:12" ht="15.75">
      <c r="A33" s="17">
        <v>30</v>
      </c>
      <c r="B33" s="18" t="s">
        <v>60</v>
      </c>
      <c r="C33" s="19" t="s">
        <v>83</v>
      </c>
      <c r="D33" s="20">
        <v>1075</v>
      </c>
      <c r="E33" s="53">
        <v>1450</v>
      </c>
      <c r="F33" s="51">
        <v>1414.29</v>
      </c>
      <c r="G33" s="23">
        <f t="shared" si="0"/>
        <v>-2.4627586206896576E-2</v>
      </c>
      <c r="H33" s="16">
        <f t="shared" si="1"/>
        <v>0.31561860465116276</v>
      </c>
    </row>
    <row r="34" spans="1:12" ht="15.75">
      <c r="A34" s="2">
        <v>31</v>
      </c>
      <c r="B34" s="6" t="s">
        <v>84</v>
      </c>
      <c r="C34" s="4" t="s">
        <v>85</v>
      </c>
      <c r="D34" s="14">
        <v>1400</v>
      </c>
      <c r="E34" s="52">
        <v>1975</v>
      </c>
      <c r="F34" s="50">
        <v>2057.14</v>
      </c>
      <c r="G34" s="25">
        <f t="shared" si="0"/>
        <v>4.1589873417721454E-2</v>
      </c>
      <c r="H34" s="5">
        <f t="shared" si="1"/>
        <v>0.46938571428571418</v>
      </c>
      <c r="L34" s="1" t="s">
        <v>66</v>
      </c>
    </row>
    <row r="35" spans="1:12" ht="15.75">
      <c r="A35" s="17">
        <v>32</v>
      </c>
      <c r="B35" s="18" t="s">
        <v>63</v>
      </c>
      <c r="C35" s="19" t="s">
        <v>86</v>
      </c>
      <c r="D35" s="20"/>
      <c r="E35" s="53"/>
      <c r="F35" s="51"/>
      <c r="G35" s="23"/>
      <c r="H35" s="16"/>
    </row>
    <row r="36" spans="1:12" ht="15.75">
      <c r="A36" s="9" t="s">
        <v>87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82"/>
  <sheetViews>
    <sheetView tabSelected="1" workbookViewId="0">
      <selection activeCell="L8" sqref="L8"/>
    </sheetView>
  </sheetViews>
  <sheetFormatPr defaultRowHeight="15"/>
  <cols>
    <col min="1" max="1" width="3.7109375" style="28" customWidth="1"/>
    <col min="2" max="2" width="14.42578125" style="28" customWidth="1"/>
    <col min="3" max="3" width="15.85546875" style="28" customWidth="1"/>
    <col min="4" max="4" width="11.5703125" style="28" customWidth="1"/>
    <col min="5" max="5" width="12" style="28" customWidth="1"/>
    <col min="6" max="6" width="11.85546875" style="28" customWidth="1"/>
    <col min="7" max="7" width="10.28515625" style="28" customWidth="1"/>
    <col min="8" max="8" width="10" style="28" customWidth="1"/>
    <col min="9" max="16384" width="9.140625" style="28"/>
  </cols>
  <sheetData>
    <row r="1" spans="1:10" ht="17.25" customHeight="1" thickBot="1">
      <c r="A1" s="66" t="s">
        <v>0</v>
      </c>
      <c r="B1" s="67"/>
      <c r="C1" s="67"/>
      <c r="D1" s="67"/>
      <c r="E1" s="67"/>
      <c r="F1" s="67"/>
      <c r="G1" s="67"/>
      <c r="H1" s="67"/>
    </row>
    <row r="2" spans="1:10" ht="42.75" customHeight="1">
      <c r="A2" s="68" t="s">
        <v>1</v>
      </c>
      <c r="B2" s="69"/>
      <c r="C2" s="70"/>
      <c r="D2" s="56">
        <v>2022</v>
      </c>
      <c r="E2" s="57">
        <v>2023</v>
      </c>
      <c r="F2" s="54">
        <v>2023</v>
      </c>
      <c r="G2" s="71" t="s">
        <v>98</v>
      </c>
      <c r="H2" s="71"/>
    </row>
    <row r="3" spans="1:10" ht="42.75">
      <c r="A3" s="72" t="s">
        <v>2</v>
      </c>
      <c r="B3" s="73"/>
      <c r="C3" s="35" t="s">
        <v>3</v>
      </c>
      <c r="D3" s="36" t="s">
        <v>99</v>
      </c>
      <c r="E3" s="36" t="s">
        <v>95</v>
      </c>
      <c r="F3" s="36" t="s">
        <v>99</v>
      </c>
      <c r="G3" s="36" t="s">
        <v>4</v>
      </c>
      <c r="H3" s="36" t="s">
        <v>5</v>
      </c>
    </row>
    <row r="4" spans="1:10" ht="15.75">
      <c r="A4" s="32">
        <v>1</v>
      </c>
      <c r="B4" s="34" t="s">
        <v>6</v>
      </c>
      <c r="C4" s="33" t="s">
        <v>7</v>
      </c>
      <c r="D4" s="45">
        <v>2297.5</v>
      </c>
      <c r="E4" s="45">
        <v>3520</v>
      </c>
      <c r="F4" s="42">
        <v>3910</v>
      </c>
      <c r="G4" s="47">
        <f>(F4-E4)/E4</f>
        <v>0.11079545454545454</v>
      </c>
      <c r="H4" s="47">
        <f>+(F4-D4)/D4</f>
        <v>0.70184983677910773</v>
      </c>
    </row>
    <row r="5" spans="1:10" ht="15.75">
      <c r="A5" s="29">
        <v>2</v>
      </c>
      <c r="B5" s="30" t="s">
        <v>8</v>
      </c>
      <c r="C5" s="31" t="s">
        <v>9</v>
      </c>
      <c r="D5" s="46">
        <v>1572.5</v>
      </c>
      <c r="E5" s="46">
        <v>2245</v>
      </c>
      <c r="F5" s="48">
        <v>2340</v>
      </c>
      <c r="G5" s="49">
        <f t="shared" ref="G5:G32" si="0">(F5-E5)/E5</f>
        <v>4.2316258351893093E-2</v>
      </c>
      <c r="H5" s="49">
        <f t="shared" ref="H5:H33" si="1">+(F5-D5)/D5</f>
        <v>0.48807631160572335</v>
      </c>
    </row>
    <row r="6" spans="1:10" ht="15.75">
      <c r="A6" s="32">
        <v>3</v>
      </c>
      <c r="B6" s="34" t="s">
        <v>10</v>
      </c>
      <c r="C6" s="33" t="s">
        <v>11</v>
      </c>
      <c r="D6" s="45">
        <v>1376.67</v>
      </c>
      <c r="E6" s="45">
        <v>2190</v>
      </c>
      <c r="F6" s="42">
        <v>2513</v>
      </c>
      <c r="G6" s="47">
        <f t="shared" si="0"/>
        <v>0.14748858447488583</v>
      </c>
      <c r="H6" s="47">
        <f t="shared" si="1"/>
        <v>0.82541930891208481</v>
      </c>
    </row>
    <row r="7" spans="1:10" ht="15.75">
      <c r="A7" s="29">
        <v>4</v>
      </c>
      <c r="B7" s="30" t="s">
        <v>12</v>
      </c>
      <c r="C7" s="31" t="s">
        <v>13</v>
      </c>
      <c r="D7" s="46">
        <v>1954</v>
      </c>
      <c r="E7" s="46">
        <v>2826.67</v>
      </c>
      <c r="F7" s="48">
        <v>2858</v>
      </c>
      <c r="G7" s="49">
        <f t="shared" si="0"/>
        <v>1.1083713344677634E-2</v>
      </c>
      <c r="H7" s="49">
        <f t="shared" si="1"/>
        <v>0.46264073694984648</v>
      </c>
      <c r="J7" s="28" t="s">
        <v>66</v>
      </c>
    </row>
    <row r="8" spans="1:10" ht="15.75">
      <c r="A8" s="32">
        <v>5</v>
      </c>
      <c r="B8" s="34" t="s">
        <v>14</v>
      </c>
      <c r="C8" s="33" t="s">
        <v>15</v>
      </c>
      <c r="D8" s="45">
        <v>980</v>
      </c>
      <c r="E8" s="45">
        <v>1455</v>
      </c>
      <c r="F8" s="42">
        <v>1456</v>
      </c>
      <c r="G8" s="47">
        <f t="shared" si="0"/>
        <v>6.8728522336769765E-4</v>
      </c>
      <c r="H8" s="47">
        <f t="shared" si="1"/>
        <v>0.48571428571428571</v>
      </c>
    </row>
    <row r="9" spans="1:10" ht="15.75">
      <c r="A9" s="29">
        <v>6</v>
      </c>
      <c r="B9" s="30" t="s">
        <v>16</v>
      </c>
      <c r="C9" s="31" t="s">
        <v>17</v>
      </c>
      <c r="D9" s="46">
        <v>1508</v>
      </c>
      <c r="E9" s="46">
        <v>2526.67</v>
      </c>
      <c r="F9" s="48">
        <v>2546</v>
      </c>
      <c r="G9" s="49">
        <f t="shared" si="0"/>
        <v>7.6503856855069819E-3</v>
      </c>
      <c r="H9" s="49">
        <f t="shared" si="1"/>
        <v>0.68832891246684347</v>
      </c>
    </row>
    <row r="10" spans="1:10" ht="15.75">
      <c r="A10" s="32">
        <v>7</v>
      </c>
      <c r="B10" s="34" t="s">
        <v>18</v>
      </c>
      <c r="C10" s="33" t="s">
        <v>19</v>
      </c>
      <c r="D10" s="45">
        <v>328.33</v>
      </c>
      <c r="E10" s="45">
        <v>590</v>
      </c>
      <c r="F10" s="42">
        <v>740</v>
      </c>
      <c r="G10" s="47">
        <f t="shared" si="0"/>
        <v>0.25423728813559321</v>
      </c>
      <c r="H10" s="47">
        <f t="shared" si="1"/>
        <v>1.253829988121707</v>
      </c>
    </row>
    <row r="11" spans="1:10" ht="15.75">
      <c r="A11" s="29">
        <v>8</v>
      </c>
      <c r="B11" s="30" t="s">
        <v>20</v>
      </c>
      <c r="C11" s="31" t="s">
        <v>21</v>
      </c>
      <c r="D11" s="46">
        <v>1225</v>
      </c>
      <c r="E11" s="46">
        <v>1766.66</v>
      </c>
      <c r="F11" s="48">
        <v>1880</v>
      </c>
      <c r="G11" s="49">
        <f t="shared" si="0"/>
        <v>6.4154959075317222E-2</v>
      </c>
      <c r="H11" s="49"/>
    </row>
    <row r="12" spans="1:10" ht="15.75">
      <c r="A12" s="32">
        <v>9</v>
      </c>
      <c r="B12" s="34" t="s">
        <v>22</v>
      </c>
      <c r="C12" s="33" t="s">
        <v>23</v>
      </c>
      <c r="D12" s="45">
        <v>640</v>
      </c>
      <c r="E12" s="45">
        <v>960</v>
      </c>
      <c r="F12" s="42">
        <v>1070</v>
      </c>
      <c r="G12" s="47">
        <f t="shared" si="0"/>
        <v>0.11458333333333333</v>
      </c>
      <c r="H12" s="47">
        <f t="shared" si="1"/>
        <v>0.671875</v>
      </c>
    </row>
    <row r="13" spans="1:10" ht="15.75">
      <c r="A13" s="29">
        <v>10</v>
      </c>
      <c r="B13" s="30" t="s">
        <v>24</v>
      </c>
      <c r="C13" s="31" t="s">
        <v>25</v>
      </c>
      <c r="D13" s="46">
        <v>687.5</v>
      </c>
      <c r="E13" s="46">
        <v>965</v>
      </c>
      <c r="F13" s="48">
        <v>1096.67</v>
      </c>
      <c r="G13" s="49">
        <f t="shared" si="0"/>
        <v>0.13644559585492236</v>
      </c>
      <c r="H13" s="49">
        <f t="shared" si="1"/>
        <v>0.59515636363636371</v>
      </c>
    </row>
    <row r="14" spans="1:10" ht="15.75">
      <c r="A14" s="32">
        <v>11</v>
      </c>
      <c r="B14" s="34" t="s">
        <v>26</v>
      </c>
      <c r="C14" s="33" t="s">
        <v>27</v>
      </c>
      <c r="D14" s="45">
        <v>400</v>
      </c>
      <c r="E14" s="45">
        <v>490</v>
      </c>
      <c r="F14" s="42"/>
      <c r="G14" s="47"/>
      <c r="H14" s="47"/>
    </row>
    <row r="15" spans="1:10" ht="15.75">
      <c r="A15" s="29">
        <v>12</v>
      </c>
      <c r="B15" s="30" t="s">
        <v>28</v>
      </c>
      <c r="C15" s="31" t="s">
        <v>29</v>
      </c>
      <c r="D15" s="46"/>
      <c r="E15" s="46"/>
      <c r="F15" s="48"/>
      <c r="G15" s="49"/>
      <c r="H15" s="49"/>
    </row>
    <row r="16" spans="1:10" ht="15.75">
      <c r="A16" s="32">
        <v>13</v>
      </c>
      <c r="B16" s="34" t="s">
        <v>30</v>
      </c>
      <c r="C16" s="33" t="s">
        <v>31</v>
      </c>
      <c r="D16" s="45">
        <v>500</v>
      </c>
      <c r="E16" s="45">
        <v>660</v>
      </c>
      <c r="F16" s="42">
        <v>733</v>
      </c>
      <c r="G16" s="47">
        <f t="shared" si="0"/>
        <v>0.11060606060606061</v>
      </c>
      <c r="H16" s="47">
        <f t="shared" si="1"/>
        <v>0.46600000000000003</v>
      </c>
    </row>
    <row r="17" spans="1:8" ht="15.75">
      <c r="A17" s="29">
        <v>14</v>
      </c>
      <c r="B17" s="37" t="s">
        <v>32</v>
      </c>
      <c r="C17" s="31" t="s">
        <v>33</v>
      </c>
      <c r="D17" s="46">
        <v>1270.83</v>
      </c>
      <c r="E17" s="46">
        <v>2015</v>
      </c>
      <c r="F17" s="48">
        <v>1998</v>
      </c>
      <c r="G17" s="49">
        <f t="shared" si="0"/>
        <v>-8.4367245657568247E-3</v>
      </c>
      <c r="H17" s="49">
        <f t="shared" si="1"/>
        <v>0.57220084511697089</v>
      </c>
    </row>
    <row r="18" spans="1:8" ht="15.75">
      <c r="A18" s="32">
        <v>15</v>
      </c>
      <c r="B18" s="34" t="s">
        <v>34</v>
      </c>
      <c r="C18" s="33" t="s">
        <v>35</v>
      </c>
      <c r="D18" s="45">
        <v>2133.33</v>
      </c>
      <c r="E18" s="45">
        <v>3405</v>
      </c>
      <c r="F18" s="42">
        <v>3580</v>
      </c>
      <c r="G18" s="47">
        <f t="shared" si="0"/>
        <v>5.1395007342143903E-2</v>
      </c>
      <c r="H18" s="47"/>
    </row>
    <row r="19" spans="1:8" ht="15.75">
      <c r="A19" s="29">
        <v>16</v>
      </c>
      <c r="B19" s="30" t="s">
        <v>36</v>
      </c>
      <c r="C19" s="31" t="s">
        <v>37</v>
      </c>
      <c r="D19" s="46">
        <v>630</v>
      </c>
      <c r="E19" s="46">
        <v>1080</v>
      </c>
      <c r="F19" s="48">
        <v>1127</v>
      </c>
      <c r="G19" s="49">
        <f t="shared" si="0"/>
        <v>4.3518518518518519E-2</v>
      </c>
      <c r="H19" s="49">
        <f t="shared" si="1"/>
        <v>0.78888888888888886</v>
      </c>
    </row>
    <row r="20" spans="1:8" ht="15.75">
      <c r="A20" s="32">
        <v>17</v>
      </c>
      <c r="B20" s="34" t="s">
        <v>38</v>
      </c>
      <c r="C20" s="33" t="s">
        <v>39</v>
      </c>
      <c r="D20" s="45">
        <v>653.33000000000004</v>
      </c>
      <c r="E20" s="45">
        <v>1073.33</v>
      </c>
      <c r="F20" s="42">
        <v>1226.67</v>
      </c>
      <c r="G20" s="47">
        <f t="shared" si="0"/>
        <v>0.14286379771365765</v>
      </c>
      <c r="H20" s="47">
        <f t="shared" si="1"/>
        <v>0.87756570186582583</v>
      </c>
    </row>
    <row r="21" spans="1:8" ht="15.75">
      <c r="A21" s="29">
        <v>18</v>
      </c>
      <c r="B21" s="30" t="s">
        <v>40</v>
      </c>
      <c r="C21" s="38" t="s">
        <v>41</v>
      </c>
      <c r="D21" s="46"/>
      <c r="E21" s="46"/>
      <c r="F21" s="48"/>
      <c r="G21" s="49"/>
      <c r="H21" s="49"/>
    </row>
    <row r="22" spans="1:8" ht="15.75">
      <c r="A22" s="32">
        <v>19</v>
      </c>
      <c r="B22" s="34" t="s">
        <v>42</v>
      </c>
      <c r="C22" s="33" t="s">
        <v>43</v>
      </c>
      <c r="D22" s="45">
        <v>620</v>
      </c>
      <c r="E22" s="45">
        <v>990</v>
      </c>
      <c r="F22" s="42">
        <v>1140</v>
      </c>
      <c r="G22" s="47">
        <f t="shared" si="0"/>
        <v>0.15151515151515152</v>
      </c>
      <c r="H22" s="47">
        <f t="shared" si="1"/>
        <v>0.83870967741935487</v>
      </c>
    </row>
    <row r="23" spans="1:8" ht="15.75">
      <c r="A23" s="29">
        <v>20</v>
      </c>
      <c r="B23" s="30" t="s">
        <v>44</v>
      </c>
      <c r="C23" s="31" t="s">
        <v>45</v>
      </c>
      <c r="D23" s="46">
        <v>960</v>
      </c>
      <c r="E23" s="46">
        <v>1110</v>
      </c>
      <c r="F23" s="48"/>
      <c r="G23" s="49"/>
      <c r="H23" s="49"/>
    </row>
    <row r="24" spans="1:8" ht="15.75">
      <c r="A24" s="32">
        <v>21</v>
      </c>
      <c r="B24" s="34" t="s">
        <v>46</v>
      </c>
      <c r="C24" s="33" t="s">
        <v>47</v>
      </c>
      <c r="D24" s="45">
        <v>700</v>
      </c>
      <c r="E24" s="45">
        <v>973.33</v>
      </c>
      <c r="F24" s="42">
        <v>1020</v>
      </c>
      <c r="G24" s="47">
        <f t="shared" si="0"/>
        <v>4.794879434518607E-2</v>
      </c>
      <c r="H24" s="47">
        <f t="shared" si="1"/>
        <v>0.45714285714285713</v>
      </c>
    </row>
    <row r="25" spans="1:8" ht="15.75">
      <c r="A25" s="29">
        <v>22</v>
      </c>
      <c r="B25" s="30" t="s">
        <v>48</v>
      </c>
      <c r="C25" s="31" t="s">
        <v>49</v>
      </c>
      <c r="D25" s="46">
        <v>1253.33</v>
      </c>
      <c r="E25" s="46">
        <v>1806.67</v>
      </c>
      <c r="F25" s="48">
        <v>2050</v>
      </c>
      <c r="G25" s="49">
        <f t="shared" si="0"/>
        <v>0.13468425335008602</v>
      </c>
      <c r="H25" s="49"/>
    </row>
    <row r="26" spans="1:8" ht="15.75">
      <c r="A26" s="32">
        <v>23</v>
      </c>
      <c r="B26" s="34" t="s">
        <v>50</v>
      </c>
      <c r="C26" s="33" t="s">
        <v>51</v>
      </c>
      <c r="D26" s="45">
        <v>1185</v>
      </c>
      <c r="E26" s="45">
        <v>2126.67</v>
      </c>
      <c r="F26" s="42">
        <v>2173</v>
      </c>
      <c r="G26" s="47">
        <f t="shared" si="0"/>
        <v>2.1785232311548067E-2</v>
      </c>
      <c r="H26" s="47">
        <f t="shared" si="1"/>
        <v>0.83375527426160334</v>
      </c>
    </row>
    <row r="27" spans="1:8" ht="15.75">
      <c r="A27" s="29">
        <v>24</v>
      </c>
      <c r="B27" s="30" t="s">
        <v>52</v>
      </c>
      <c r="C27" s="31" t="s">
        <v>53</v>
      </c>
      <c r="D27" s="46">
        <v>585</v>
      </c>
      <c r="E27" s="46">
        <v>920</v>
      </c>
      <c r="F27" s="48">
        <v>1096</v>
      </c>
      <c r="G27" s="49">
        <f t="shared" si="0"/>
        <v>0.19130434782608696</v>
      </c>
      <c r="H27" s="49">
        <f t="shared" si="1"/>
        <v>0.87350427350427351</v>
      </c>
    </row>
    <row r="28" spans="1:8" ht="15.75">
      <c r="A28" s="32">
        <v>25</v>
      </c>
      <c r="B28" s="34" t="s">
        <v>54</v>
      </c>
      <c r="C28" s="33" t="s">
        <v>55</v>
      </c>
      <c r="D28" s="45">
        <v>730</v>
      </c>
      <c r="E28" s="45">
        <v>1080</v>
      </c>
      <c r="F28" s="42">
        <v>1220</v>
      </c>
      <c r="G28" s="47">
        <f t="shared" si="0"/>
        <v>0.12962962962962962</v>
      </c>
      <c r="H28" s="47">
        <f t="shared" si="1"/>
        <v>0.67123287671232879</v>
      </c>
    </row>
    <row r="29" spans="1:8" ht="15.75">
      <c r="A29" s="29">
        <v>26</v>
      </c>
      <c r="B29" s="30" t="s">
        <v>56</v>
      </c>
      <c r="C29" s="31" t="s">
        <v>57</v>
      </c>
      <c r="D29" s="46">
        <v>826.66</v>
      </c>
      <c r="E29" s="46">
        <v>1206.67</v>
      </c>
      <c r="F29" s="48">
        <v>1330</v>
      </c>
      <c r="G29" s="49">
        <f t="shared" si="0"/>
        <v>0.10220689998093921</v>
      </c>
      <c r="H29" s="49">
        <f t="shared" si="1"/>
        <v>0.6088839426124405</v>
      </c>
    </row>
    <row r="30" spans="1:8" ht="15.75">
      <c r="A30" s="32">
        <v>27</v>
      </c>
      <c r="B30" s="34" t="s">
        <v>58</v>
      </c>
      <c r="C30" s="33" t="s">
        <v>59</v>
      </c>
      <c r="D30" s="45"/>
      <c r="E30" s="45">
        <v>366.67</v>
      </c>
      <c r="F30" s="42">
        <v>403</v>
      </c>
      <c r="G30" s="47">
        <f t="shared" si="0"/>
        <v>9.908091744620498E-2</v>
      </c>
      <c r="H30" s="47"/>
    </row>
    <row r="31" spans="1:8" ht="15.75">
      <c r="A31" s="29">
        <v>28</v>
      </c>
      <c r="B31" s="30" t="s">
        <v>60</v>
      </c>
      <c r="C31" s="31" t="s">
        <v>61</v>
      </c>
      <c r="D31" s="46">
        <v>1238.75</v>
      </c>
      <c r="E31" s="46">
        <v>2073.33</v>
      </c>
      <c r="F31" s="48">
        <v>2040</v>
      </c>
      <c r="G31" s="49">
        <f t="shared" si="0"/>
        <v>-1.6075588545962256E-2</v>
      </c>
      <c r="H31" s="49">
        <f t="shared" si="1"/>
        <v>0.64682139253279514</v>
      </c>
    </row>
    <row r="32" spans="1:8" ht="15.75">
      <c r="A32" s="32">
        <v>29</v>
      </c>
      <c r="B32" s="34" t="s">
        <v>62</v>
      </c>
      <c r="C32" s="33" t="s">
        <v>85</v>
      </c>
      <c r="D32" s="45">
        <v>1810</v>
      </c>
      <c r="E32" s="45">
        <v>2496</v>
      </c>
      <c r="F32" s="42">
        <v>2615</v>
      </c>
      <c r="G32" s="47">
        <f t="shared" si="0"/>
        <v>4.7676282051282048E-2</v>
      </c>
      <c r="H32" s="47">
        <f t="shared" si="1"/>
        <v>0.44475138121546959</v>
      </c>
    </row>
    <row r="33" spans="1:8" ht="16.5" thickBot="1">
      <c r="A33" s="39">
        <v>30</v>
      </c>
      <c r="B33" s="40" t="s">
        <v>63</v>
      </c>
      <c r="C33" s="41" t="s">
        <v>64</v>
      </c>
      <c r="D33" s="46">
        <v>687.5</v>
      </c>
      <c r="E33" s="46"/>
      <c r="F33" s="48">
        <v>1185</v>
      </c>
      <c r="G33" s="49"/>
      <c r="H33" s="49">
        <f t="shared" si="1"/>
        <v>0.72363636363636363</v>
      </c>
    </row>
    <row r="34" spans="1:8">
      <c r="A34" s="43" t="s">
        <v>89</v>
      </c>
      <c r="B34" s="43"/>
      <c r="C34" s="43"/>
      <c r="D34" s="43"/>
      <c r="E34" s="43"/>
      <c r="F34" s="43"/>
      <c r="G34" s="43"/>
      <c r="H34" s="43"/>
    </row>
    <row r="35" spans="1:8">
      <c r="A35" s="43" t="s">
        <v>90</v>
      </c>
      <c r="B35" s="43"/>
      <c r="C35" s="43"/>
      <c r="D35" s="44"/>
      <c r="E35" s="43"/>
      <c r="F35" s="43"/>
      <c r="G35" s="43"/>
      <c r="H35" s="43"/>
    </row>
    <row r="36" spans="1:8">
      <c r="A36" s="28" t="s">
        <v>91</v>
      </c>
    </row>
    <row r="43" spans="1:8">
      <c r="F43" s="28" t="s">
        <v>66</v>
      </c>
    </row>
    <row r="1982" spans="6:6">
      <c r="F1982" s="28" t="s">
        <v>93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2023-01-18T15:36:45Z</dcterms:modified>
</cp:coreProperties>
</file>