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/>
  </bookViews>
  <sheets>
    <sheet name="Wholesale" sheetId="2" r:id="rId1"/>
    <sheet name="Retail" sheetId="73" r:id="rId2"/>
  </sheets>
  <calcPr calcId="144525"/>
</workbook>
</file>

<file path=xl/calcChain.xml><?xml version="1.0" encoding="utf-8"?>
<calcChain xmlns="http://schemas.openxmlformats.org/spreadsheetml/2006/main">
  <c r="G32" i="73" l="1"/>
  <c r="G18" i="73"/>
  <c r="H33" i="73" l="1"/>
  <c r="H31" i="73"/>
  <c r="G30" i="73"/>
  <c r="H29" i="73"/>
  <c r="G29" i="73"/>
  <c r="H28" i="73"/>
  <c r="H27" i="73"/>
  <c r="G26" i="73"/>
  <c r="H25" i="73"/>
  <c r="G23" i="73"/>
  <c r="H22" i="73"/>
  <c r="G22" i="73"/>
  <c r="G21" i="73"/>
  <c r="H20" i="73"/>
  <c r="G20" i="73"/>
  <c r="H19" i="73"/>
  <c r="G19" i="73"/>
  <c r="H17" i="73"/>
  <c r="G17" i="73"/>
  <c r="G16" i="73"/>
  <c r="G14" i="73"/>
  <c r="H13" i="73"/>
  <c r="G13" i="73"/>
  <c r="H12" i="73"/>
  <c r="G11" i="73"/>
  <c r="H10" i="73"/>
  <c r="G10" i="73"/>
  <c r="H9" i="73"/>
  <c r="H8" i="73"/>
  <c r="H7" i="73"/>
  <c r="G7" i="73"/>
  <c r="H6" i="73"/>
  <c r="G6" i="73"/>
  <c r="H5" i="73"/>
  <c r="H4" i="73"/>
  <c r="G5" i="73" l="1"/>
  <c r="G9" i="73"/>
  <c r="G12" i="73"/>
  <c r="G25" i="73"/>
  <c r="G28" i="73"/>
  <c r="G31" i="73"/>
  <c r="G33" i="73"/>
  <c r="G4" i="73"/>
  <c r="G8" i="73"/>
  <c r="G27" i="73"/>
  <c r="H35" i="2" l="1"/>
  <c r="G12" i="2" l="1"/>
  <c r="H12" i="2" l="1"/>
  <c r="H7" i="2" l="1"/>
  <c r="H15" i="2"/>
  <c r="H16" i="2"/>
  <c r="H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<sst xmlns="http://schemas.openxmlformats.org/spreadsheetml/2006/main" count="171" uniqueCount="99">
  <si>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</si>
  <si>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</si>
  <si>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</si>
  <si>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</si>
  <si>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</si>
  <si>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</si>
  <si>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</si>
  <si>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</si>
  <si>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</si>
  <si>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</si>
  <si>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</si>
  <si>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</si>
  <si>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</si>
  <si>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</si>
  <si>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</si>
  <si>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</si>
  <si>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</si>
  <si>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</si>
  <si>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</si>
  <si>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</si>
  <si>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</si>
  <si>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</si>
  <si>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</si>
  <si>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</si>
  <si>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</si>
  <si>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</si>
  <si>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</si>
  <si>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</si>
  <si>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</si>
  <si>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</si>
  <si>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</si>
  <si>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</si>
  <si>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</si>
  <si>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</si>
  <si>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</si>
  <si>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</si>
  <si>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</si>
  <si>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</si>
  <si>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</si>
  <si>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</si>
  <si>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</si>
  <si>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</si>
  <si>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</si>
  <si>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</si>
  <si>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</si>
  <si>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</si>
  <si>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</si>
  <si>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</si>
  <si>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</si>
  <si>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</si>
  <si>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</si>
  <si>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</si>
  <si>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</si>
  <si>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</si>
  <si>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</si>
  <si>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</si>
  <si>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</si>
  <si>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</si>
  <si>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</si>
  <si>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</si>
  <si>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</si>
  <si>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</si>
  <si>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</si>
  <si>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</si>
  <si>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</si>
  <si>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</si>
  <si>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</si>
  <si>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</si>
  <si>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</si>
  <si>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</si>
  <si>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</si>
  <si>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</si>
  <si>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</si>
  <si>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</si>
  <si>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</si>
  <si>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</si>
  <si>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</si>
  <si>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</si>
  <si>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</si>
  <si>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</si>
  <si>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</si>
  <si>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</si>
  <si>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</si>
  <si>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</si>
  <si>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</si>
  <si>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</si>
  <si>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</si>
  <si>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</si>
  <si>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</si>
  <si>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</si>
  <si>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Seer (L)</t>
  </si>
  <si>
    <t>Ranjan Lanka</t>
  </si>
  <si>
    <t>2nd week of Mar.</t>
  </si>
  <si>
    <t>Average of 2nd  week of March</t>
  </si>
  <si>
    <t>3rd week of Mar.</t>
  </si>
  <si>
    <t>% Change 3rd week of Mar. 2023, compared to:</t>
  </si>
  <si>
    <r>
      <t xml:space="preserve">% Change 3rd </t>
    </r>
    <r>
      <rPr>
        <b/>
        <sz val="10.5"/>
        <color indexed="8"/>
        <rFont val="Calisto MT"/>
        <family val="1"/>
      </rPr>
      <t>week of March. 2023, compared to:</t>
    </r>
  </si>
  <si>
    <t>Average of 3rd  week of March</t>
  </si>
  <si>
    <t>Average of 3rd week of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</si>
</sst>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21" zoomScaleNormal="100" workbookViewId="0">
      <selection activeCell="O22" sqref="O22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5">
        <v>2022</v>
      </c>
      <c r="E2" s="64">
        <v>2023</v>
      </c>
      <c r="F2" s="65"/>
      <c r="G2" s="62" t="s">
        <v>95</v>
      </c>
      <c r="H2" s="62"/>
      <c r="I2" s="1" t="s">
        <v>65</v>
      </c>
    </row>
    <row r="3" spans="1:14" ht="39" customHeight="1">
      <c r="A3" s="63" t="s">
        <v>2</v>
      </c>
      <c r="B3" s="63"/>
      <c r="C3" s="24" t="s">
        <v>3</v>
      </c>
      <c r="D3" s="13" t="s">
        <v>94</v>
      </c>
      <c r="E3" s="13" t="s">
        <v>92</v>
      </c>
      <c r="F3" s="13" t="s">
        <v>94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90</v>
      </c>
      <c r="D4" s="14">
        <v>1200</v>
      </c>
      <c r="E4" s="56">
        <v>1666.67</v>
      </c>
      <c r="F4" s="50">
        <v>1628.57</v>
      </c>
      <c r="G4" s="22">
        <f>+(F4-E4)/E4</f>
        <v>-2.2859954280091521E-2</v>
      </c>
      <c r="H4" s="5">
        <f>+((F4-D4)/D4)</f>
        <v>0.35714166666666664</v>
      </c>
    </row>
    <row r="5" spans="1:14" ht="15.75">
      <c r="A5" s="17">
        <v>2</v>
      </c>
      <c r="B5" s="18" t="s">
        <v>8</v>
      </c>
      <c r="C5" s="19" t="s">
        <v>9</v>
      </c>
      <c r="D5" s="20">
        <v>804.17</v>
      </c>
      <c r="E5" s="57">
        <v>1171.43</v>
      </c>
      <c r="F5" s="51">
        <v>1014.29</v>
      </c>
      <c r="G5" s="23">
        <f>+(F5-E5)/E5</f>
        <v>-0.13414373884909905</v>
      </c>
      <c r="H5" s="16">
        <f>+((F5-D5)/D5)</f>
        <v>0.26128803611176743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4">
        <v>800</v>
      </c>
      <c r="E6" s="56">
        <v>1121.43</v>
      </c>
      <c r="F6" s="50">
        <v>1100</v>
      </c>
      <c r="G6" s="25">
        <f>+(F6-E6)/E6</f>
        <v>-1.9109529796777384E-2</v>
      </c>
      <c r="H6" s="5">
        <f>+((F6-D6)/D6)</f>
        <v>0.375</v>
      </c>
      <c r="I6" s="1" t="s">
        <v>65</v>
      </c>
      <c r="K6" s="1" t="s">
        <v>65</v>
      </c>
    </row>
    <row r="7" spans="1:14" ht="15.75">
      <c r="A7" s="17">
        <v>4</v>
      </c>
      <c r="B7" s="18" t="s">
        <v>67</v>
      </c>
      <c r="C7" s="19" t="s">
        <v>68</v>
      </c>
      <c r="D7" s="20">
        <v>600</v>
      </c>
      <c r="E7" s="57">
        <v>908.33</v>
      </c>
      <c r="F7" s="51">
        <v>816.67</v>
      </c>
      <c r="G7" s="23">
        <f>+(F7-E7)/E7</f>
        <v>-0.10091046205674158</v>
      </c>
      <c r="H7" s="16">
        <f>+((F7-D7)/D7)</f>
        <v>0.36111666666666659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4">
        <v>1200</v>
      </c>
      <c r="E8" s="56">
        <v>1307.1400000000001</v>
      </c>
      <c r="F8" s="50">
        <v>1328.57</v>
      </c>
      <c r="G8" s="22">
        <f t="shared" ref="G8:G34" si="0">+(F8-E8)/E8</f>
        <v>1.6394571354254199E-2</v>
      </c>
      <c r="H8" s="5">
        <f t="shared" ref="H8:H35" si="1">+((F8-D8)/D8)</f>
        <v>0.10714166666666661</v>
      </c>
    </row>
    <row r="9" spans="1:14" ht="15.75">
      <c r="A9" s="17">
        <v>6</v>
      </c>
      <c r="B9" s="18" t="s">
        <v>14</v>
      </c>
      <c r="C9" s="19" t="s">
        <v>15</v>
      </c>
      <c r="D9" s="20">
        <v>516.66999999999996</v>
      </c>
      <c r="E9" s="57">
        <v>728.57</v>
      </c>
      <c r="F9" s="51">
        <v>689.29</v>
      </c>
      <c r="G9" s="23">
        <f t="shared" si="0"/>
        <v>-5.3913831203590709E-2</v>
      </c>
      <c r="H9" s="16">
        <f t="shared" si="1"/>
        <v>0.33410107031567543</v>
      </c>
    </row>
    <row r="10" spans="1:14" ht="15.75">
      <c r="A10" s="2">
        <v>7</v>
      </c>
      <c r="B10" s="8" t="s">
        <v>16</v>
      </c>
      <c r="C10" s="4" t="s">
        <v>17</v>
      </c>
      <c r="D10" s="14">
        <v>875</v>
      </c>
      <c r="E10" s="56">
        <v>1200</v>
      </c>
      <c r="F10" s="50">
        <v>1135.71</v>
      </c>
      <c r="G10" s="22">
        <f t="shared" si="0"/>
        <v>-5.357499999999997E-2</v>
      </c>
      <c r="H10" s="5">
        <f t="shared" si="1"/>
        <v>0.29795428571428578</v>
      </c>
      <c r="I10" s="1" t="s">
        <v>65</v>
      </c>
    </row>
    <row r="11" spans="1:14" ht="15.75">
      <c r="A11" s="17">
        <v>8</v>
      </c>
      <c r="B11" s="18" t="s">
        <v>18</v>
      </c>
      <c r="C11" s="19" t="s">
        <v>19</v>
      </c>
      <c r="D11" s="20">
        <v>257.5</v>
      </c>
      <c r="E11" s="57">
        <v>425</v>
      </c>
      <c r="F11" s="51">
        <v>339.29</v>
      </c>
      <c r="G11" s="23">
        <f t="shared" si="0"/>
        <v>-0.20167058823529407</v>
      </c>
      <c r="H11" s="16">
        <f t="shared" si="1"/>
        <v>0.31763106796116514</v>
      </c>
    </row>
    <row r="12" spans="1:14" ht="15.75">
      <c r="A12" s="2">
        <v>9</v>
      </c>
      <c r="B12" s="3" t="s">
        <v>20</v>
      </c>
      <c r="C12" s="4" t="s">
        <v>69</v>
      </c>
      <c r="D12" s="14">
        <v>750</v>
      </c>
      <c r="E12" s="56">
        <v>966.67</v>
      </c>
      <c r="F12" s="50">
        <v>875</v>
      </c>
      <c r="G12" s="25">
        <f t="shared" si="0"/>
        <v>-9.4830707480318993E-2</v>
      </c>
      <c r="H12" s="15">
        <f t="shared" si="1"/>
        <v>0.16666666666666666</v>
      </c>
    </row>
    <row r="13" spans="1:14" ht="15.75">
      <c r="A13" s="17">
        <v>10</v>
      </c>
      <c r="B13" s="18" t="s">
        <v>22</v>
      </c>
      <c r="C13" s="19" t="s">
        <v>23</v>
      </c>
      <c r="D13" s="20">
        <v>600</v>
      </c>
      <c r="E13" s="57">
        <v>735.71</v>
      </c>
      <c r="F13" s="51">
        <v>604.16999999999996</v>
      </c>
      <c r="G13" s="23">
        <f t="shared" si="0"/>
        <v>-0.17879327452392937</v>
      </c>
      <c r="H13" s="16">
        <f t="shared" si="1"/>
        <v>6.9499999999999319E-3</v>
      </c>
    </row>
    <row r="14" spans="1:14" ht="15.75">
      <c r="A14" s="2">
        <v>11</v>
      </c>
      <c r="B14" s="3" t="s">
        <v>24</v>
      </c>
      <c r="C14" s="4" t="s">
        <v>70</v>
      </c>
      <c r="D14" s="14">
        <v>560</v>
      </c>
      <c r="E14" s="56">
        <v>800</v>
      </c>
      <c r="F14" s="50">
        <v>657.14</v>
      </c>
      <c r="G14" s="22">
        <f t="shared" si="0"/>
        <v>-0.17857500000000001</v>
      </c>
      <c r="H14" s="5">
        <f t="shared" si="1"/>
        <v>0.17346428571428568</v>
      </c>
    </row>
    <row r="15" spans="1:14" ht="15.75">
      <c r="A15" s="17">
        <v>12</v>
      </c>
      <c r="B15" s="18" t="s">
        <v>26</v>
      </c>
      <c r="C15" s="19" t="s">
        <v>27</v>
      </c>
      <c r="D15" s="20">
        <v>250</v>
      </c>
      <c r="E15" s="57">
        <v>350</v>
      </c>
      <c r="F15" s="51">
        <v>329.29</v>
      </c>
      <c r="G15" s="23">
        <f>+(F15-E15)/E15</f>
        <v>-5.9171428571428514E-2</v>
      </c>
      <c r="H15" s="16">
        <f>+((F15-D15)/D15)</f>
        <v>0.31716000000000011</v>
      </c>
    </row>
    <row r="16" spans="1:14" ht="15.75">
      <c r="A16" s="2">
        <v>13</v>
      </c>
      <c r="B16" s="3" t="s">
        <v>28</v>
      </c>
      <c r="C16" s="4" t="s">
        <v>29</v>
      </c>
      <c r="D16" s="14">
        <v>366.67</v>
      </c>
      <c r="E16" s="56">
        <v>483.33</v>
      </c>
      <c r="F16" s="50">
        <v>600</v>
      </c>
      <c r="G16" s="22">
        <f>+(F16-E16)/E16</f>
        <v>0.24138787164049411</v>
      </c>
      <c r="H16" s="5">
        <f>+((F16-D16)/D16)</f>
        <v>0.6363487604658139</v>
      </c>
      <c r="K16" s="1" t="s">
        <v>65</v>
      </c>
    </row>
    <row r="17" spans="1:14" ht="15.75">
      <c r="A17" s="17">
        <v>14</v>
      </c>
      <c r="B17" s="18" t="s">
        <v>30</v>
      </c>
      <c r="C17" s="19" t="s">
        <v>71</v>
      </c>
      <c r="D17" s="20">
        <v>250</v>
      </c>
      <c r="E17" s="57">
        <v>475</v>
      </c>
      <c r="F17" s="51">
        <v>408.33</v>
      </c>
      <c r="G17" s="23">
        <f>+(F17-E17)/E17</f>
        <v>-0.14035789473684213</v>
      </c>
      <c r="H17" s="16">
        <f t="shared" si="1"/>
        <v>0.63331999999999988</v>
      </c>
    </row>
    <row r="18" spans="1:14" ht="15.75">
      <c r="A18" s="2">
        <v>15</v>
      </c>
      <c r="B18" s="6" t="s">
        <v>32</v>
      </c>
      <c r="C18" s="4" t="s">
        <v>72</v>
      </c>
      <c r="D18" s="14">
        <v>1016.67</v>
      </c>
      <c r="E18" s="56">
        <v>1342.86</v>
      </c>
      <c r="F18" s="50">
        <v>1342.86</v>
      </c>
      <c r="G18" s="22">
        <f t="shared" si="0"/>
        <v>0</v>
      </c>
      <c r="H18" s="5">
        <f t="shared" si="1"/>
        <v>0.32084157101124255</v>
      </c>
    </row>
    <row r="19" spans="1:14" ht="15.75">
      <c r="A19" s="17">
        <v>16</v>
      </c>
      <c r="B19" s="18" t="s">
        <v>34</v>
      </c>
      <c r="C19" s="19" t="s">
        <v>35</v>
      </c>
      <c r="D19" s="20">
        <v>1375</v>
      </c>
      <c r="E19" s="57">
        <v>1585.71</v>
      </c>
      <c r="F19" s="51">
        <v>1642.86</v>
      </c>
      <c r="G19" s="23">
        <f t="shared" si="0"/>
        <v>3.604063794767004E-2</v>
      </c>
      <c r="H19" s="16">
        <f t="shared" si="1"/>
        <v>0.19480727272727266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4">
        <v>350</v>
      </c>
      <c r="E20" s="56">
        <v>710</v>
      </c>
      <c r="F20" s="50">
        <v>640</v>
      </c>
      <c r="G20" s="22">
        <f t="shared" si="0"/>
        <v>-9.8591549295774641E-2</v>
      </c>
      <c r="H20" s="5">
        <f t="shared" si="1"/>
        <v>0.82857142857142863</v>
      </c>
    </row>
    <row r="21" spans="1:14" ht="15.75">
      <c r="A21" s="17">
        <v>18</v>
      </c>
      <c r="B21" s="18" t="s">
        <v>38</v>
      </c>
      <c r="C21" s="19" t="s">
        <v>39</v>
      </c>
      <c r="D21" s="20">
        <v>556.25</v>
      </c>
      <c r="E21" s="57">
        <v>816.67</v>
      </c>
      <c r="F21" s="51">
        <v>700</v>
      </c>
      <c r="G21" s="23">
        <f t="shared" si="0"/>
        <v>-0.14286064138513715</v>
      </c>
      <c r="H21" s="16">
        <f t="shared" si="1"/>
        <v>0.25842696629213485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4">
        <v>816.67</v>
      </c>
      <c r="E22" s="56">
        <v>1214.29</v>
      </c>
      <c r="F22" s="50">
        <v>1128.57</v>
      </c>
      <c r="G22" s="22">
        <f t="shared" si="0"/>
        <v>-7.059269202579288E-2</v>
      </c>
      <c r="H22" s="5">
        <f t="shared" si="1"/>
        <v>0.38191680850282245</v>
      </c>
    </row>
    <row r="23" spans="1:14" ht="15.75">
      <c r="A23" s="17">
        <v>20</v>
      </c>
      <c r="B23" s="18" t="s">
        <v>41</v>
      </c>
      <c r="C23" s="21" t="s">
        <v>42</v>
      </c>
      <c r="D23" s="20">
        <v>533.33000000000004</v>
      </c>
      <c r="E23" s="57">
        <v>766.67</v>
      </c>
      <c r="F23" s="51">
        <v>621.42999999999995</v>
      </c>
      <c r="G23" s="23">
        <f t="shared" si="0"/>
        <v>-0.18944265459715395</v>
      </c>
      <c r="H23" s="16">
        <f t="shared" si="1"/>
        <v>0.16518853242832748</v>
      </c>
    </row>
    <row r="24" spans="1:14" ht="17.25" customHeight="1">
      <c r="A24" s="2">
        <v>21</v>
      </c>
      <c r="B24" s="6" t="s">
        <v>43</v>
      </c>
      <c r="C24" s="4" t="s">
        <v>75</v>
      </c>
      <c r="D24" s="14">
        <v>650</v>
      </c>
      <c r="E24" s="56">
        <v>1066.67</v>
      </c>
      <c r="F24" s="50">
        <v>950</v>
      </c>
      <c r="G24" s="22">
        <f t="shared" si="0"/>
        <v>-0.10937778319442758</v>
      </c>
      <c r="H24" s="5">
        <f t="shared" si="1"/>
        <v>0.46153846153846156</v>
      </c>
      <c r="J24" s="1" t="s">
        <v>65</v>
      </c>
      <c r="M24" s="1" t="s">
        <v>65</v>
      </c>
    </row>
    <row r="25" spans="1:14" ht="15.75">
      <c r="A25" s="17">
        <v>22</v>
      </c>
      <c r="B25" s="18" t="s">
        <v>45</v>
      </c>
      <c r="C25" s="19" t="s">
        <v>46</v>
      </c>
      <c r="D25" s="20">
        <v>675</v>
      </c>
      <c r="E25" s="57">
        <v>892.86</v>
      </c>
      <c r="F25" s="51">
        <v>764.29</v>
      </c>
      <c r="G25" s="23">
        <f t="shared" si="0"/>
        <v>-0.14399793920659459</v>
      </c>
      <c r="H25" s="16">
        <f t="shared" si="1"/>
        <v>0.13228148148148142</v>
      </c>
    </row>
    <row r="26" spans="1:14" ht="15.75">
      <c r="A26" s="2">
        <v>23</v>
      </c>
      <c r="B26" s="6" t="s">
        <v>47</v>
      </c>
      <c r="C26" s="4" t="s">
        <v>76</v>
      </c>
      <c r="D26" s="14">
        <v>975</v>
      </c>
      <c r="E26" s="56">
        <v>1192.8599999999999</v>
      </c>
      <c r="F26" s="50">
        <v>1057.1400000000001</v>
      </c>
      <c r="G26" s="26">
        <f t="shared" si="0"/>
        <v>-0.1137769729892861</v>
      </c>
      <c r="H26" s="27">
        <f t="shared" si="1"/>
        <v>8.4246153846153943E-2</v>
      </c>
      <c r="J26" s="1" t="s">
        <v>65</v>
      </c>
      <c r="K26" s="1" t="s">
        <v>65</v>
      </c>
    </row>
    <row r="27" spans="1:14" ht="15.75">
      <c r="A27" s="17">
        <v>24</v>
      </c>
      <c r="B27" s="18" t="s">
        <v>49</v>
      </c>
      <c r="C27" s="19" t="s">
        <v>77</v>
      </c>
      <c r="D27" s="20">
        <v>625</v>
      </c>
      <c r="E27" s="57">
        <v>1050</v>
      </c>
      <c r="F27" s="51">
        <v>1028.547</v>
      </c>
      <c r="G27" s="23">
        <f t="shared" si="0"/>
        <v>-2.0431428571428548E-2</v>
      </c>
      <c r="H27" s="16">
        <f t="shared" si="1"/>
        <v>0.6456752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4">
        <v>531.66999999999996</v>
      </c>
      <c r="E28" s="56">
        <v>765</v>
      </c>
      <c r="F28" s="50">
        <v>657.14</v>
      </c>
      <c r="G28" s="22">
        <f t="shared" si="0"/>
        <v>-0.1409934640522876</v>
      </c>
      <c r="H28" s="5">
        <f t="shared" si="1"/>
        <v>0.23599225083228326</v>
      </c>
    </row>
    <row r="29" spans="1:14" ht="15.75">
      <c r="A29" s="17">
        <v>26</v>
      </c>
      <c r="B29" s="18" t="s">
        <v>51</v>
      </c>
      <c r="C29" s="19" t="s">
        <v>79</v>
      </c>
      <c r="D29" s="20">
        <v>375</v>
      </c>
      <c r="E29" s="57">
        <v>625</v>
      </c>
      <c r="F29" s="51">
        <v>554.16999999999996</v>
      </c>
      <c r="G29" s="23">
        <f t="shared" si="0"/>
        <v>-0.11332800000000007</v>
      </c>
      <c r="H29" s="16">
        <f t="shared" si="1"/>
        <v>0.47778666666666658</v>
      </c>
    </row>
    <row r="30" spans="1:14" ht="15.75">
      <c r="A30" s="2">
        <v>27</v>
      </c>
      <c r="B30" s="6" t="s">
        <v>53</v>
      </c>
      <c r="C30" s="4" t="s">
        <v>80</v>
      </c>
      <c r="D30" s="14">
        <v>546.66999999999996</v>
      </c>
      <c r="E30" s="56">
        <v>714.29</v>
      </c>
      <c r="F30" s="50">
        <v>678.57</v>
      </c>
      <c r="G30" s="22">
        <f t="shared" si="0"/>
        <v>-5.000769995380016E-2</v>
      </c>
      <c r="H30" s="5">
        <f t="shared" si="1"/>
        <v>0.24127901659136244</v>
      </c>
    </row>
    <row r="31" spans="1:14" ht="15.75">
      <c r="A31" s="17">
        <v>28</v>
      </c>
      <c r="B31" s="18" t="s">
        <v>55</v>
      </c>
      <c r="C31" s="19" t="s">
        <v>81</v>
      </c>
      <c r="D31" s="20">
        <v>626</v>
      </c>
      <c r="E31" s="57">
        <v>985</v>
      </c>
      <c r="F31" s="51">
        <v>821.43</v>
      </c>
      <c r="G31" s="23">
        <f t="shared" si="0"/>
        <v>-0.16606091370558382</v>
      </c>
      <c r="H31" s="16">
        <f t="shared" si="1"/>
        <v>0.3121884984025558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4">
        <v>172.5</v>
      </c>
      <c r="E32" s="56">
        <v>364.29</v>
      </c>
      <c r="F32" s="50">
        <v>250</v>
      </c>
      <c r="G32" s="22">
        <f t="shared" si="0"/>
        <v>-0.31373356391885587</v>
      </c>
      <c r="H32" s="5">
        <f t="shared" si="1"/>
        <v>0.44927536231884058</v>
      </c>
      <c r="N32" s="1" t="s">
        <v>65</v>
      </c>
    </row>
    <row r="33" spans="1:12" ht="15.75">
      <c r="A33" s="17">
        <v>30</v>
      </c>
      <c r="B33" s="18" t="s">
        <v>59</v>
      </c>
      <c r="C33" s="19" t="s">
        <v>82</v>
      </c>
      <c r="D33" s="20">
        <v>1000</v>
      </c>
      <c r="E33" s="57">
        <v>1464.29</v>
      </c>
      <c r="F33" s="51">
        <v>1500</v>
      </c>
      <c r="G33" s="23">
        <f t="shared" si="0"/>
        <v>2.4387245695866283E-2</v>
      </c>
      <c r="H33" s="16">
        <f t="shared" si="1"/>
        <v>0.5</v>
      </c>
    </row>
    <row r="34" spans="1:12" ht="15.75">
      <c r="A34" s="2">
        <v>31</v>
      </c>
      <c r="B34" s="6" t="s">
        <v>83</v>
      </c>
      <c r="C34" s="4" t="s">
        <v>84</v>
      </c>
      <c r="D34" s="14">
        <v>2183.33</v>
      </c>
      <c r="E34" s="56">
        <v>1871.43</v>
      </c>
      <c r="F34" s="50">
        <v>2016.67</v>
      </c>
      <c r="G34" s="25">
        <f t="shared" si="0"/>
        <v>7.760910106175492E-2</v>
      </c>
      <c r="H34" s="5">
        <f t="shared" si="1"/>
        <v>-7.6332940966322024E-2</v>
      </c>
      <c r="L34" s="1" t="s">
        <v>65</v>
      </c>
    </row>
    <row r="35" spans="1:12" ht="15.75">
      <c r="A35" s="17">
        <v>32</v>
      </c>
      <c r="B35" s="18" t="s">
        <v>62</v>
      </c>
      <c r="C35" s="19" t="s">
        <v>85</v>
      </c>
      <c r="D35" s="20">
        <v>433.33</v>
      </c>
      <c r="E35" s="51"/>
      <c r="F35" s="51">
        <v>500</v>
      </c>
      <c r="G35" s="23"/>
      <c r="H35" s="16">
        <f t="shared" si="1"/>
        <v>0.1538550296540743</v>
      </c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opLeftCell="A19" workbookViewId="0">
      <selection activeCell="Q17" sqref="Q17"/>
    </sheetView>
  </sheetViews>
  <sheetFormatPr defaultRowHeight="15"/>
  <cols>
    <col min="1" max="1" width="3.7109375" style="28" customWidth="1"/>
    <col min="2" max="2" width="17.85546875" style="28" bestFit="1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5.75" customHeight="1">
      <c r="A2" s="68" t="s">
        <v>1</v>
      </c>
      <c r="B2" s="69"/>
      <c r="C2" s="70"/>
      <c r="D2" s="53">
        <v>2022</v>
      </c>
      <c r="E2" s="54">
        <v>2023</v>
      </c>
      <c r="F2" s="52">
        <v>2023</v>
      </c>
      <c r="G2" s="71" t="s">
        <v>96</v>
      </c>
      <c r="H2" s="71"/>
    </row>
    <row r="3" spans="1:8" ht="42.75">
      <c r="A3" s="72" t="s">
        <v>2</v>
      </c>
      <c r="B3" s="73"/>
      <c r="C3" s="35" t="s">
        <v>3</v>
      </c>
      <c r="D3" s="36" t="s">
        <v>97</v>
      </c>
      <c r="E3" s="36" t="s">
        <v>93</v>
      </c>
      <c r="F3" s="36" t="s">
        <v>98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5">
        <v>2248</v>
      </c>
      <c r="E4" s="45">
        <v>3313.33</v>
      </c>
      <c r="F4" s="42">
        <v>3264</v>
      </c>
      <c r="G4" s="47">
        <f>(F4-E4)/E4</f>
        <v>-1.4888344958093498E-2</v>
      </c>
      <c r="H4" s="47">
        <f>+(F4-D4)/D4</f>
        <v>0.45195729537366547</v>
      </c>
    </row>
    <row r="5" spans="1:8" ht="15.75">
      <c r="A5" s="29">
        <v>2</v>
      </c>
      <c r="B5" s="30" t="s">
        <v>8</v>
      </c>
      <c r="C5" s="31" t="s">
        <v>9</v>
      </c>
      <c r="D5" s="46">
        <v>1675</v>
      </c>
      <c r="E5" s="46">
        <v>2348</v>
      </c>
      <c r="F5" s="48">
        <v>2320</v>
      </c>
      <c r="G5" s="49">
        <f t="shared" ref="G5:G33" si="0">(F5-E5)/E5</f>
        <v>-1.192504258943782E-2</v>
      </c>
      <c r="H5" s="49">
        <f t="shared" ref="H5:H33" si="1">+(F5-D5)/D5</f>
        <v>0.38507462686567162</v>
      </c>
    </row>
    <row r="6" spans="1:8" ht="15.75">
      <c r="A6" s="32">
        <v>3</v>
      </c>
      <c r="B6" s="34" t="s">
        <v>10</v>
      </c>
      <c r="C6" s="33" t="s">
        <v>11</v>
      </c>
      <c r="D6" s="45">
        <v>1370</v>
      </c>
      <c r="E6" s="45">
        <v>2165</v>
      </c>
      <c r="F6" s="42">
        <v>2190</v>
      </c>
      <c r="G6" s="47">
        <f t="shared" si="0"/>
        <v>1.1547344110854504E-2</v>
      </c>
      <c r="H6" s="47">
        <f t="shared" si="1"/>
        <v>0.59854014598540151</v>
      </c>
    </row>
    <row r="7" spans="1:8" ht="15.75">
      <c r="A7" s="29">
        <v>4</v>
      </c>
      <c r="B7" s="30" t="s">
        <v>12</v>
      </c>
      <c r="C7" s="31" t="s">
        <v>13</v>
      </c>
      <c r="D7" s="46">
        <v>1920</v>
      </c>
      <c r="E7" s="46">
        <v>2397</v>
      </c>
      <c r="F7" s="48">
        <v>2406.67</v>
      </c>
      <c r="G7" s="49">
        <f t="shared" si="0"/>
        <v>4.0342094284522619E-3</v>
      </c>
      <c r="H7" s="49">
        <f t="shared" si="1"/>
        <v>0.25347395833333336</v>
      </c>
    </row>
    <row r="8" spans="1:8" ht="15.75">
      <c r="A8" s="32">
        <v>5</v>
      </c>
      <c r="B8" s="34" t="s">
        <v>14</v>
      </c>
      <c r="C8" s="33" t="s">
        <v>15</v>
      </c>
      <c r="D8" s="45">
        <v>973.33</v>
      </c>
      <c r="E8" s="45">
        <v>1428</v>
      </c>
      <c r="F8" s="42">
        <v>1417.5</v>
      </c>
      <c r="G8" s="47">
        <f t="shared" si="0"/>
        <v>-7.3529411764705881E-3</v>
      </c>
      <c r="H8" s="47">
        <f t="shared" si="1"/>
        <v>0.4563406039061777</v>
      </c>
    </row>
    <row r="9" spans="1:8" ht="15.75">
      <c r="A9" s="29">
        <v>6</v>
      </c>
      <c r="B9" s="30" t="s">
        <v>16</v>
      </c>
      <c r="C9" s="31" t="s">
        <v>17</v>
      </c>
      <c r="D9" s="46">
        <v>1592</v>
      </c>
      <c r="E9" s="46">
        <v>2104.4499999999998</v>
      </c>
      <c r="F9" s="48">
        <v>2152</v>
      </c>
      <c r="G9" s="49">
        <f t="shared" si="0"/>
        <v>2.259497730998607E-2</v>
      </c>
      <c r="H9" s="49">
        <f t="shared" si="1"/>
        <v>0.35175879396984927</v>
      </c>
    </row>
    <row r="10" spans="1:8" ht="15.75">
      <c r="A10" s="32">
        <v>7</v>
      </c>
      <c r="B10" s="34" t="s">
        <v>18</v>
      </c>
      <c r="C10" s="33" t="s">
        <v>19</v>
      </c>
      <c r="D10" s="45">
        <v>376</v>
      </c>
      <c r="E10" s="45">
        <v>715</v>
      </c>
      <c r="F10" s="42">
        <v>653</v>
      </c>
      <c r="G10" s="47">
        <f t="shared" si="0"/>
        <v>-8.6713286713286708E-2</v>
      </c>
      <c r="H10" s="47">
        <f t="shared" si="1"/>
        <v>0.73670212765957444</v>
      </c>
    </row>
    <row r="11" spans="1:8" ht="15.75">
      <c r="A11" s="29">
        <v>8</v>
      </c>
      <c r="B11" s="30" t="s">
        <v>20</v>
      </c>
      <c r="C11" s="31" t="s">
        <v>21</v>
      </c>
      <c r="D11" s="46"/>
      <c r="E11" s="46">
        <v>2020</v>
      </c>
      <c r="F11" s="48">
        <v>1950</v>
      </c>
      <c r="G11" s="49">
        <f t="shared" si="0"/>
        <v>-3.4653465346534656E-2</v>
      </c>
      <c r="H11" s="49"/>
    </row>
    <row r="12" spans="1:8" ht="15.75">
      <c r="A12" s="32">
        <v>9</v>
      </c>
      <c r="B12" s="34" t="s">
        <v>22</v>
      </c>
      <c r="C12" s="33" t="s">
        <v>23</v>
      </c>
      <c r="D12" s="45">
        <v>760</v>
      </c>
      <c r="E12" s="45">
        <v>1126</v>
      </c>
      <c r="F12" s="42">
        <v>1010</v>
      </c>
      <c r="G12" s="47">
        <f t="shared" si="0"/>
        <v>-0.10301953818827708</v>
      </c>
      <c r="H12" s="47">
        <f t="shared" si="1"/>
        <v>0.32894736842105265</v>
      </c>
    </row>
    <row r="13" spans="1:8" ht="15.75">
      <c r="A13" s="29">
        <v>10</v>
      </c>
      <c r="B13" s="30" t="s">
        <v>24</v>
      </c>
      <c r="C13" s="31" t="s">
        <v>25</v>
      </c>
      <c r="D13" s="46">
        <v>812</v>
      </c>
      <c r="E13" s="46">
        <v>1134</v>
      </c>
      <c r="F13" s="48">
        <v>1050</v>
      </c>
      <c r="G13" s="49">
        <f t="shared" si="0"/>
        <v>-7.407407407407407E-2</v>
      </c>
      <c r="H13" s="49">
        <f t="shared" si="1"/>
        <v>0.29310344827586204</v>
      </c>
    </row>
    <row r="14" spans="1:8" ht="15.75">
      <c r="A14" s="32">
        <v>11</v>
      </c>
      <c r="B14" s="34" t="s">
        <v>26</v>
      </c>
      <c r="C14" s="33" t="s">
        <v>27</v>
      </c>
      <c r="D14" s="45"/>
      <c r="E14" s="45">
        <v>530</v>
      </c>
      <c r="F14" s="42">
        <v>510</v>
      </c>
      <c r="G14" s="47">
        <f t="shared" si="0"/>
        <v>-3.7735849056603772E-2</v>
      </c>
      <c r="H14" s="47"/>
    </row>
    <row r="15" spans="1:8" ht="15.75">
      <c r="A15" s="29">
        <v>12</v>
      </c>
      <c r="B15" s="30" t="s">
        <v>28</v>
      </c>
      <c r="C15" s="31" t="s">
        <v>29</v>
      </c>
      <c r="D15" s="46">
        <v>540</v>
      </c>
      <c r="E15" s="46">
        <v>910</v>
      </c>
      <c r="F15" s="48"/>
      <c r="G15" s="49"/>
      <c r="H15" s="49"/>
    </row>
    <row r="16" spans="1:8" ht="15.75">
      <c r="A16" s="32">
        <v>13</v>
      </c>
      <c r="B16" s="34" t="s">
        <v>30</v>
      </c>
      <c r="C16" s="33" t="s">
        <v>31</v>
      </c>
      <c r="D16" s="45">
        <v>560</v>
      </c>
      <c r="E16" s="45">
        <v>710</v>
      </c>
      <c r="F16" s="42">
        <v>623</v>
      </c>
      <c r="G16" s="47">
        <f t="shared" si="0"/>
        <v>-0.12253521126760564</v>
      </c>
      <c r="H16" s="47"/>
    </row>
    <row r="17" spans="1:8" ht="15.75">
      <c r="A17" s="29">
        <v>14</v>
      </c>
      <c r="B17" s="37" t="s">
        <v>32</v>
      </c>
      <c r="C17" s="31" t="s">
        <v>33</v>
      </c>
      <c r="D17" s="46">
        <v>1384</v>
      </c>
      <c r="E17" s="46">
        <v>2024</v>
      </c>
      <c r="F17" s="48">
        <v>1928</v>
      </c>
      <c r="G17" s="49">
        <f t="shared" si="0"/>
        <v>-4.7430830039525688E-2</v>
      </c>
      <c r="H17" s="49">
        <f t="shared" si="1"/>
        <v>0.39306358381502893</v>
      </c>
    </row>
    <row r="18" spans="1:8" ht="15.75">
      <c r="A18" s="32">
        <v>15</v>
      </c>
      <c r="B18" s="34" t="s">
        <v>34</v>
      </c>
      <c r="C18" s="33" t="s">
        <v>35</v>
      </c>
      <c r="D18" s="45">
        <v>2266.66</v>
      </c>
      <c r="E18" s="45">
        <v>2780</v>
      </c>
      <c r="F18" s="42">
        <v>2930</v>
      </c>
      <c r="G18" s="47">
        <f t="shared" si="0"/>
        <v>5.3956834532374098E-2</v>
      </c>
      <c r="H18" s="47" t="s">
        <v>65</v>
      </c>
    </row>
    <row r="19" spans="1:8" ht="15.75">
      <c r="A19" s="29">
        <v>16</v>
      </c>
      <c r="B19" s="30" t="s">
        <v>36</v>
      </c>
      <c r="C19" s="31" t="s">
        <v>37</v>
      </c>
      <c r="D19" s="46">
        <v>606.66</v>
      </c>
      <c r="E19" s="46">
        <v>970</v>
      </c>
      <c r="F19" s="48">
        <v>990</v>
      </c>
      <c r="G19" s="49">
        <f t="shared" si="0"/>
        <v>2.0618556701030927E-2</v>
      </c>
      <c r="H19" s="49">
        <f t="shared" si="1"/>
        <v>0.63188606468202957</v>
      </c>
    </row>
    <row r="20" spans="1:8" ht="15.75">
      <c r="A20" s="32">
        <v>17</v>
      </c>
      <c r="B20" s="34" t="s">
        <v>38</v>
      </c>
      <c r="C20" s="33" t="s">
        <v>39</v>
      </c>
      <c r="D20" s="45">
        <v>713.33</v>
      </c>
      <c r="E20" s="45">
        <v>1120</v>
      </c>
      <c r="F20" s="42">
        <v>1040</v>
      </c>
      <c r="G20" s="47">
        <f t="shared" si="0"/>
        <v>-7.1428571428571425E-2</v>
      </c>
      <c r="H20" s="47">
        <f t="shared" si="1"/>
        <v>0.45795073808756109</v>
      </c>
    </row>
    <row r="21" spans="1:8" ht="15.75">
      <c r="A21" s="29">
        <v>18</v>
      </c>
      <c r="B21" s="30" t="s">
        <v>40</v>
      </c>
      <c r="C21" s="38" t="s">
        <v>74</v>
      </c>
      <c r="D21" s="46"/>
      <c r="E21" s="46">
        <v>1900</v>
      </c>
      <c r="F21" s="48">
        <v>1740</v>
      </c>
      <c r="G21" s="49">
        <f t="shared" si="0"/>
        <v>-8.4210526315789472E-2</v>
      </c>
      <c r="H21" s="49"/>
    </row>
    <row r="22" spans="1:8" ht="15.75">
      <c r="A22" s="32">
        <v>19</v>
      </c>
      <c r="B22" s="34" t="s">
        <v>41</v>
      </c>
      <c r="C22" s="33" t="s">
        <v>42</v>
      </c>
      <c r="D22" s="45">
        <v>720</v>
      </c>
      <c r="E22" s="45">
        <v>1083.33</v>
      </c>
      <c r="F22" s="42">
        <v>993</v>
      </c>
      <c r="G22" s="47">
        <f t="shared" si="0"/>
        <v>-8.3381795020907701E-2</v>
      </c>
      <c r="H22" s="47">
        <f t="shared" si="1"/>
        <v>0.37916666666666665</v>
      </c>
    </row>
    <row r="23" spans="1:8" ht="15.75">
      <c r="A23" s="29">
        <v>20</v>
      </c>
      <c r="B23" s="30" t="s">
        <v>43</v>
      </c>
      <c r="C23" s="31" t="s">
        <v>44</v>
      </c>
      <c r="D23" s="46">
        <v>910</v>
      </c>
      <c r="E23" s="46">
        <v>1393.33</v>
      </c>
      <c r="F23" s="48">
        <v>1373</v>
      </c>
      <c r="G23" s="49">
        <f t="shared" si="0"/>
        <v>-1.4590943997473627E-2</v>
      </c>
      <c r="H23" s="49"/>
    </row>
    <row r="24" spans="1:8" ht="15.75">
      <c r="A24" s="32">
        <v>21</v>
      </c>
      <c r="B24" s="34" t="s">
        <v>45</v>
      </c>
      <c r="C24" s="33" t="s">
        <v>46</v>
      </c>
      <c r="D24" s="45"/>
      <c r="E24" s="45"/>
      <c r="F24" s="42"/>
      <c r="G24" s="47"/>
      <c r="H24" s="47"/>
    </row>
    <row r="25" spans="1:8" ht="15.75">
      <c r="A25" s="29">
        <v>22</v>
      </c>
      <c r="B25" s="30" t="s">
        <v>47</v>
      </c>
      <c r="C25" s="31" t="s">
        <v>48</v>
      </c>
      <c r="D25" s="46">
        <v>1290</v>
      </c>
      <c r="E25" s="46">
        <v>1690</v>
      </c>
      <c r="F25" s="48">
        <v>1520</v>
      </c>
      <c r="G25" s="49">
        <f t="shared" si="0"/>
        <v>-0.10059171597633136</v>
      </c>
      <c r="H25" s="49">
        <f t="shared" si="1"/>
        <v>0.17829457364341086</v>
      </c>
    </row>
    <row r="26" spans="1:8" ht="15.75">
      <c r="A26" s="32">
        <v>23</v>
      </c>
      <c r="B26" s="34" t="s">
        <v>49</v>
      </c>
      <c r="C26" s="33" t="s">
        <v>50</v>
      </c>
      <c r="D26" s="45">
        <v>1350</v>
      </c>
      <c r="E26" s="45">
        <v>2033</v>
      </c>
      <c r="F26" s="42">
        <v>1990</v>
      </c>
      <c r="G26" s="47">
        <f t="shared" si="0"/>
        <v>-2.115100836202656E-2</v>
      </c>
      <c r="H26" s="47"/>
    </row>
    <row r="27" spans="1:8" ht="15.75">
      <c r="A27" s="29">
        <v>24</v>
      </c>
      <c r="B27" s="30" t="s">
        <v>51</v>
      </c>
      <c r="C27" s="31" t="s">
        <v>52</v>
      </c>
      <c r="D27" s="46">
        <v>670</v>
      </c>
      <c r="E27" s="46">
        <v>1024</v>
      </c>
      <c r="F27" s="48">
        <v>961.17</v>
      </c>
      <c r="G27" s="49">
        <f t="shared" si="0"/>
        <v>-6.135742187500004E-2</v>
      </c>
      <c r="H27" s="49">
        <f t="shared" si="1"/>
        <v>0.43458208955223876</v>
      </c>
    </row>
    <row r="28" spans="1:8" ht="15.75">
      <c r="A28" s="32">
        <v>25</v>
      </c>
      <c r="B28" s="34" t="s">
        <v>53</v>
      </c>
      <c r="C28" s="33" t="s">
        <v>54</v>
      </c>
      <c r="D28" s="45">
        <v>780</v>
      </c>
      <c r="E28" s="45">
        <v>1150</v>
      </c>
      <c r="F28" s="42">
        <v>1060</v>
      </c>
      <c r="G28" s="47">
        <f t="shared" si="0"/>
        <v>-7.8260869565217397E-2</v>
      </c>
      <c r="H28" s="47">
        <f t="shared" si="1"/>
        <v>0.35897435897435898</v>
      </c>
    </row>
    <row r="29" spans="1:8" ht="15.75">
      <c r="A29" s="29">
        <v>26</v>
      </c>
      <c r="B29" s="30" t="s">
        <v>55</v>
      </c>
      <c r="C29" s="31" t="s">
        <v>56</v>
      </c>
      <c r="D29" s="46">
        <v>850</v>
      </c>
      <c r="E29" s="46">
        <v>1365</v>
      </c>
      <c r="F29" s="48">
        <v>1325</v>
      </c>
      <c r="G29" s="49">
        <f t="shared" si="0"/>
        <v>-2.9304029304029304E-2</v>
      </c>
      <c r="H29" s="49">
        <f t="shared" si="1"/>
        <v>0.55882352941176472</v>
      </c>
    </row>
    <row r="30" spans="1:8" ht="15.75">
      <c r="A30" s="32">
        <v>27</v>
      </c>
      <c r="B30" s="34" t="s">
        <v>57</v>
      </c>
      <c r="C30" s="33" t="s">
        <v>58</v>
      </c>
      <c r="D30" s="45"/>
      <c r="E30" s="45">
        <v>520</v>
      </c>
      <c r="F30" s="42">
        <v>400</v>
      </c>
      <c r="G30" s="47">
        <f t="shared" si="0"/>
        <v>-0.23076923076923078</v>
      </c>
      <c r="H30" s="47"/>
    </row>
    <row r="31" spans="1:8" ht="15.75">
      <c r="A31" s="29">
        <v>28</v>
      </c>
      <c r="B31" s="30" t="s">
        <v>59</v>
      </c>
      <c r="C31" s="31" t="s">
        <v>60</v>
      </c>
      <c r="D31" s="46">
        <v>1295</v>
      </c>
      <c r="E31" s="46">
        <v>2040</v>
      </c>
      <c r="F31" s="48">
        <v>2060</v>
      </c>
      <c r="G31" s="49">
        <f t="shared" si="0"/>
        <v>9.8039215686274508E-3</v>
      </c>
      <c r="H31" s="49">
        <f t="shared" si="1"/>
        <v>0.59073359073359077</v>
      </c>
    </row>
    <row r="32" spans="1:8" ht="15.75">
      <c r="A32" s="32">
        <v>29</v>
      </c>
      <c r="B32" s="34" t="s">
        <v>61</v>
      </c>
      <c r="C32" s="33" t="s">
        <v>84</v>
      </c>
      <c r="D32" s="45">
        <v>2590</v>
      </c>
      <c r="E32" s="45">
        <v>2210</v>
      </c>
      <c r="F32" s="42">
        <v>2346.67</v>
      </c>
      <c r="G32" s="47">
        <f t="shared" si="0"/>
        <v>6.184162895927605E-2</v>
      </c>
      <c r="H32" s="47"/>
    </row>
    <row r="33" spans="1:8" ht="16.5" thickBot="1">
      <c r="A33" s="39">
        <v>30</v>
      </c>
      <c r="B33" s="40" t="s">
        <v>62</v>
      </c>
      <c r="C33" s="41" t="s">
        <v>63</v>
      </c>
      <c r="D33" s="46">
        <v>680</v>
      </c>
      <c r="E33" s="46">
        <v>1120</v>
      </c>
      <c r="F33" s="48">
        <v>1120</v>
      </c>
      <c r="G33" s="49">
        <f t="shared" si="0"/>
        <v>0</v>
      </c>
      <c r="H33" s="49">
        <f t="shared" si="1"/>
        <v>0.6470588235294118</v>
      </c>
    </row>
    <row r="34" spans="1:8">
      <c r="A34" s="43" t="s">
        <v>88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89</v>
      </c>
      <c r="B35" s="43"/>
      <c r="C35" s="43"/>
      <c r="D35" s="44"/>
      <c r="E35" s="43"/>
      <c r="F35" s="43"/>
      <c r="G35" s="43"/>
      <c r="H35" s="43"/>
    </row>
    <row r="43" spans="1:8">
      <c r="F43" s="28" t="s">
        <v>65</v>
      </c>
    </row>
    <row r="1982" spans="6:6">
      <c r="F1982" s="28" t="s">
        <v>91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2023-03-26T17:48:48Z</dcterms:modified>
</cp:coreProperties>
</file>