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 activeTab="1"/>
  </bookViews>
  <sheets>
    <sheet name="Wholesale" sheetId="2" r:id="rId1"/>
    <sheet name="Retail" sheetId="74" r:id="rId2"/>
  </sheets>
  <calcPr calcId="144525"/>
</workbook>
</file>

<file path=xl/calcChain.xml><?xml version="1.0" encoding="utf-8"?>
<calcChain xmlns="http://schemas.openxmlformats.org/spreadsheetml/2006/main">
  <c r="H33" i="74" l="1"/>
  <c r="G33" i="74"/>
  <c r="G32" i="74"/>
  <c r="H32" i="74"/>
  <c r="H31" i="74"/>
  <c r="G30" i="74"/>
  <c r="G29" i="74"/>
  <c r="H29" i="74"/>
  <c r="H27" i="74"/>
  <c r="G27" i="74"/>
  <c r="H26" i="74"/>
  <c r="G26" i="74"/>
  <c r="G25" i="74"/>
  <c r="H25" i="74"/>
  <c r="H23" i="74"/>
  <c r="G23" i="74"/>
  <c r="G22" i="74"/>
  <c r="H22" i="74"/>
  <c r="H20" i="74"/>
  <c r="G20" i="74"/>
  <c r="G19" i="74"/>
  <c r="G18" i="74"/>
  <c r="H18" i="74"/>
  <c r="H17" i="74"/>
  <c r="H16" i="74"/>
  <c r="G16" i="74"/>
  <c r="H15" i="74"/>
  <c r="H13" i="74"/>
  <c r="G13" i="74"/>
  <c r="H12" i="74"/>
  <c r="G12" i="74"/>
  <c r="H11" i="74"/>
  <c r="G11" i="74"/>
  <c r="H10" i="74"/>
  <c r="G10" i="74"/>
  <c r="H9" i="74"/>
  <c r="G9" i="74"/>
  <c r="G8" i="74"/>
  <c r="H7" i="74"/>
  <c r="H6" i="74"/>
  <c r="G6" i="74"/>
  <c r="H5" i="74"/>
  <c r="G5" i="74"/>
  <c r="H4" i="74"/>
  <c r="G4" i="74" l="1"/>
  <c r="H8" i="74"/>
  <c r="G28" i="74"/>
  <c r="G31" i="74"/>
  <c r="G7" i="74"/>
  <c r="G17" i="74"/>
  <c r="G21" i="74"/>
  <c r="G12" i="2" l="1"/>
  <c r="H12" i="2" l="1"/>
  <c r="H7" i="2" l="1"/>
  <c r="H15" i="2"/>
  <c r="H16" i="2"/>
  <c r="H6" i="2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<sst xmlns="http://schemas.openxmlformats.org/spreadsheetml/2006/main" count="170" uniqueCount="98">
  <si>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</si>
  <si>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</si>
  <si>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</si>
  <si>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</si>
  <si>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</si>
  <si>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</si>
  <si>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</si>
  <si>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</si>
  <si>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</si>
  <si>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</si>
  <si>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</si>
  <si>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</si>
  <si>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</si>
  <si>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</si>
  <si>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</si>
  <si>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</si>
  <si>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</si>
  <si>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</si>
  <si>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</si>
  <si>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</si>
  <si>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</si>
  <si>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</si>
  <si>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</si>
  <si>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</si>
  <si>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</si>
  <si>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</si>
  <si>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</si>
  <si>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</si>
  <si>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</si>
  <si>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</si>
  <si>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</si>
  <si>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</si>
  <si>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</si>
  <si>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</si>
  <si>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</si>
  <si>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</si>
  <si>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</si>
  <si>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</si>
  <si>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</si>
  <si>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</si>
  <si>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</si>
  <si>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</si>
  <si>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</si>
  <si>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</si>
  <si>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</si>
  <si>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</si>
  <si>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</si>
  <si>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</si>
  <si>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</si>
  <si>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</si>
  <si>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</si>
  <si>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</si>
  <si>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</si>
  <si>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</si>
  <si>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</si>
  <si>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</si>
  <si>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</si>
  <si>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</si>
  <si>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</si>
  <si>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</si>
  <si>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</si>
  <si>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</si>
  <si>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</si>
  <si>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</si>
  <si>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</si>
  <si>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</si>
  <si>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</si>
  <si>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</si>
  <si>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</si>
  <si>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</si>
  <si>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</si>
  <si>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</si>
  <si>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</si>
  <si>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</si>
  <si>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</si>
  <si>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</si>
  <si>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</si>
  <si>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</si>
  <si>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</si>
  <si>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</si>
  <si>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</si>
  <si>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</si>
  <si>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</si>
  <si>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</si>
  <si>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</si>
  <si>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</si>
  <si>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</si>
  <si>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</si>
  <si>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</si>
  <si>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</si>
  <si>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Seer (L)</t>
  </si>
  <si>
    <t>Ranjan Lanka</t>
  </si>
  <si>
    <t>3rd week of Mar.</t>
  </si>
  <si>
    <t>Average of 3rd week of March</t>
  </si>
  <si>
    <t>4th week of Mar.</t>
  </si>
  <si>
    <t>% Change 4th week of Mar. 2023, compared to:</t>
  </si>
  <si>
    <r>
      <t xml:space="preserve">% Change 4th </t>
    </r>
    <r>
      <rPr>
        <b/>
        <sz val="10.5"/>
        <color indexed="8"/>
        <rFont val="Calisto MT"/>
        <family val="1"/>
      </rPr>
      <t>week of March. 2023, compared to:</t>
    </r>
  </si>
  <si>
    <t>Average of 4th week of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</si>
</sst>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O25" sqref="O2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6" t="s">
        <v>64</v>
      </c>
      <c r="B1" s="57"/>
      <c r="C1" s="57"/>
      <c r="D1" s="57"/>
      <c r="E1" s="57"/>
      <c r="F1" s="57"/>
      <c r="G1" s="58"/>
      <c r="H1" s="58"/>
    </row>
    <row r="2" spans="1:14" ht="58.5" customHeight="1">
      <c r="A2" s="59" t="s">
        <v>1</v>
      </c>
      <c r="B2" s="59"/>
      <c r="C2" s="59"/>
      <c r="D2" s="55">
        <v>2022</v>
      </c>
      <c r="E2" s="62">
        <v>2023</v>
      </c>
      <c r="F2" s="63"/>
      <c r="G2" s="60" t="s">
        <v>95</v>
      </c>
      <c r="H2" s="60"/>
      <c r="I2" s="1" t="s">
        <v>65</v>
      </c>
    </row>
    <row r="3" spans="1:14" ht="39" customHeight="1">
      <c r="A3" s="61" t="s">
        <v>2</v>
      </c>
      <c r="B3" s="61"/>
      <c r="C3" s="24" t="s">
        <v>3</v>
      </c>
      <c r="D3" s="13" t="s">
        <v>94</v>
      </c>
      <c r="E3" s="13" t="s">
        <v>92</v>
      </c>
      <c r="F3" s="13" t="s">
        <v>94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90</v>
      </c>
      <c r="D4" s="14">
        <v>1275</v>
      </c>
      <c r="E4" s="72">
        <v>1628.57</v>
      </c>
      <c r="F4" s="50">
        <v>1514.29</v>
      </c>
      <c r="G4" s="22">
        <f>+(F4-E4)/E4</f>
        <v>-7.0171991378939785E-2</v>
      </c>
      <c r="H4" s="5">
        <f>+((F4-D4)/D4)</f>
        <v>0.187678431372549</v>
      </c>
    </row>
    <row r="5" spans="1:14" ht="15.75">
      <c r="A5" s="17">
        <v>2</v>
      </c>
      <c r="B5" s="18" t="s">
        <v>8</v>
      </c>
      <c r="C5" s="19" t="s">
        <v>9</v>
      </c>
      <c r="D5" s="20">
        <v>759.17</v>
      </c>
      <c r="E5" s="73">
        <v>1014.29</v>
      </c>
      <c r="F5" s="51">
        <v>966.67</v>
      </c>
      <c r="G5" s="23">
        <f>+(F5-E5)/E5</f>
        <v>-4.6949097398180012E-2</v>
      </c>
      <c r="H5" s="16">
        <f>+((F5-D5)/D5)</f>
        <v>0.27332481525876945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4">
        <v>795</v>
      </c>
      <c r="E6" s="72">
        <v>1100</v>
      </c>
      <c r="F6" s="50">
        <v>864.29</v>
      </c>
      <c r="G6" s="25">
        <f>+(F6-E6)/E6</f>
        <v>-0.21428181818181821</v>
      </c>
      <c r="H6" s="5">
        <f>+((F6-D6)/D6)</f>
        <v>8.7157232704402468E-2</v>
      </c>
      <c r="I6" s="1" t="s">
        <v>65</v>
      </c>
      <c r="K6" s="1" t="s">
        <v>65</v>
      </c>
    </row>
    <row r="7" spans="1:14" ht="15.75">
      <c r="A7" s="17">
        <v>4</v>
      </c>
      <c r="B7" s="18" t="s">
        <v>67</v>
      </c>
      <c r="C7" s="19" t="s">
        <v>68</v>
      </c>
      <c r="D7" s="20">
        <v>568.75</v>
      </c>
      <c r="E7" s="73">
        <v>816.67</v>
      </c>
      <c r="F7" s="51">
        <v>700</v>
      </c>
      <c r="G7" s="23">
        <f>+(F7-E7)/E7</f>
        <v>-0.14286064138513715</v>
      </c>
      <c r="H7" s="16">
        <f>+((F7-D7)/D7)</f>
        <v>0.23076923076923078</v>
      </c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4">
        <v>1250</v>
      </c>
      <c r="E8" s="72">
        <v>1328.57</v>
      </c>
      <c r="F8" s="50">
        <v>1328.57</v>
      </c>
      <c r="G8" s="22">
        <f t="shared" ref="G8:G34" si="0">+(F8-E8)/E8</f>
        <v>0</v>
      </c>
      <c r="H8" s="5">
        <f t="shared" ref="H8:H35" si="1">+((F8-D8)/D8)</f>
        <v>6.2855999999999954E-2</v>
      </c>
    </row>
    <row r="9" spans="1:14" ht="15.75">
      <c r="A9" s="17">
        <v>6</v>
      </c>
      <c r="B9" s="18" t="s">
        <v>14</v>
      </c>
      <c r="C9" s="19" t="s">
        <v>15</v>
      </c>
      <c r="D9" s="20">
        <v>532.14</v>
      </c>
      <c r="E9" s="73">
        <v>689.29</v>
      </c>
      <c r="F9" s="51">
        <v>636.42999999999995</v>
      </c>
      <c r="G9" s="23">
        <f t="shared" si="0"/>
        <v>-7.668760608742331E-2</v>
      </c>
      <c r="H9" s="16">
        <f t="shared" si="1"/>
        <v>0.19598226030743782</v>
      </c>
    </row>
    <row r="10" spans="1:14" ht="15.75">
      <c r="A10" s="2">
        <v>7</v>
      </c>
      <c r="B10" s="8" t="s">
        <v>16</v>
      </c>
      <c r="C10" s="4" t="s">
        <v>17</v>
      </c>
      <c r="D10" s="14">
        <v>1050</v>
      </c>
      <c r="E10" s="72">
        <v>1135.71</v>
      </c>
      <c r="F10" s="50">
        <v>957.14</v>
      </c>
      <c r="G10" s="22">
        <f t="shared" si="0"/>
        <v>-0.15723203986933287</v>
      </c>
      <c r="H10" s="5">
        <f t="shared" si="1"/>
        <v>-8.8438095238095246E-2</v>
      </c>
      <c r="I10" s="1" t="s">
        <v>65</v>
      </c>
    </row>
    <row r="11" spans="1:14" ht="15.75">
      <c r="A11" s="17">
        <v>8</v>
      </c>
      <c r="B11" s="18" t="s">
        <v>18</v>
      </c>
      <c r="C11" s="19" t="s">
        <v>19</v>
      </c>
      <c r="D11" s="20">
        <v>240</v>
      </c>
      <c r="E11" s="73">
        <v>339.29</v>
      </c>
      <c r="F11" s="51">
        <v>307.14</v>
      </c>
      <c r="G11" s="23">
        <f t="shared" si="0"/>
        <v>-9.4756697810133017E-2</v>
      </c>
      <c r="H11" s="16">
        <f t="shared" si="1"/>
        <v>0.27974999999999994</v>
      </c>
    </row>
    <row r="12" spans="1:14" ht="15.75">
      <c r="A12" s="2">
        <v>9</v>
      </c>
      <c r="B12" s="3" t="s">
        <v>20</v>
      </c>
      <c r="C12" s="4" t="s">
        <v>69</v>
      </c>
      <c r="D12" s="14">
        <v>700</v>
      </c>
      <c r="E12" s="72">
        <v>875</v>
      </c>
      <c r="F12" s="50">
        <v>766.67</v>
      </c>
      <c r="G12" s="25">
        <f t="shared" si="0"/>
        <v>-0.12380571428571434</v>
      </c>
      <c r="H12" s="15">
        <f t="shared" si="1"/>
        <v>9.5242857142857087E-2</v>
      </c>
    </row>
    <row r="13" spans="1:14" ht="15.75">
      <c r="A13" s="17">
        <v>10</v>
      </c>
      <c r="B13" s="18" t="s">
        <v>22</v>
      </c>
      <c r="C13" s="19" t="s">
        <v>23</v>
      </c>
      <c r="D13" s="20">
        <v>437.17</v>
      </c>
      <c r="E13" s="73">
        <v>604.16999999999996</v>
      </c>
      <c r="F13" s="51">
        <v>571.42999999999995</v>
      </c>
      <c r="G13" s="23">
        <f t="shared" si="0"/>
        <v>-5.4190045848022929E-2</v>
      </c>
      <c r="H13" s="16">
        <f t="shared" si="1"/>
        <v>0.30711164993023293</v>
      </c>
    </row>
    <row r="14" spans="1:14" ht="15.75">
      <c r="A14" s="2">
        <v>11</v>
      </c>
      <c r="B14" s="3" t="s">
        <v>24</v>
      </c>
      <c r="C14" s="4" t="s">
        <v>70</v>
      </c>
      <c r="D14" s="14">
        <v>589.29</v>
      </c>
      <c r="E14" s="72">
        <v>657.14</v>
      </c>
      <c r="F14" s="50">
        <v>614.29</v>
      </c>
      <c r="G14" s="22">
        <f t="shared" si="0"/>
        <v>-6.5206805246979374E-2</v>
      </c>
      <c r="H14" s="5">
        <f t="shared" si="1"/>
        <v>4.2423933886541434E-2</v>
      </c>
    </row>
    <row r="15" spans="1:14" ht="15.75">
      <c r="A15" s="17">
        <v>12</v>
      </c>
      <c r="B15" s="18" t="s">
        <v>26</v>
      </c>
      <c r="C15" s="19" t="s">
        <v>27</v>
      </c>
      <c r="D15" s="20">
        <v>280</v>
      </c>
      <c r="E15" s="73">
        <v>329.29</v>
      </c>
      <c r="F15" s="51">
        <v>275</v>
      </c>
      <c r="G15" s="23">
        <f>+(F15-E15)/E15</f>
        <v>-0.1648698715418021</v>
      </c>
      <c r="H15" s="16">
        <f>+((F15-D15)/D15)</f>
        <v>-1.7857142857142856E-2</v>
      </c>
    </row>
    <row r="16" spans="1:14" ht="15.75">
      <c r="A16" s="2">
        <v>13</v>
      </c>
      <c r="B16" s="3" t="s">
        <v>28</v>
      </c>
      <c r="C16" s="4" t="s">
        <v>29</v>
      </c>
      <c r="D16" s="14">
        <v>350</v>
      </c>
      <c r="E16" s="72">
        <v>600</v>
      </c>
      <c r="F16" s="50">
        <v>350</v>
      </c>
      <c r="G16" s="22">
        <f>+(F16-E16)/E16</f>
        <v>-0.41666666666666669</v>
      </c>
      <c r="H16" s="5">
        <f>+((F16-D16)/D16)</f>
        <v>0</v>
      </c>
      <c r="K16" s="1" t="s">
        <v>65</v>
      </c>
    </row>
    <row r="17" spans="1:14" ht="15.75">
      <c r="A17" s="17">
        <v>14</v>
      </c>
      <c r="B17" s="18" t="s">
        <v>30</v>
      </c>
      <c r="C17" s="19" t="s">
        <v>71</v>
      </c>
      <c r="D17" s="20">
        <v>310</v>
      </c>
      <c r="E17" s="73">
        <v>408.33</v>
      </c>
      <c r="F17" s="51">
        <v>395.83</v>
      </c>
      <c r="G17" s="23">
        <f>+(F17-E17)/E17</f>
        <v>-3.0612494795875887E-2</v>
      </c>
      <c r="H17" s="16">
        <f t="shared" si="1"/>
        <v>0.27687096774193543</v>
      </c>
    </row>
    <row r="18" spans="1:14" ht="15.75">
      <c r="A18" s="2">
        <v>15</v>
      </c>
      <c r="B18" s="6" t="s">
        <v>32</v>
      </c>
      <c r="C18" s="4" t="s">
        <v>72</v>
      </c>
      <c r="D18" s="14">
        <v>971.43</v>
      </c>
      <c r="E18" s="72">
        <v>1342.86</v>
      </c>
      <c r="F18" s="50">
        <v>1371.43</v>
      </c>
      <c r="G18" s="22">
        <f t="shared" si="0"/>
        <v>2.1275486647900872E-2</v>
      </c>
      <c r="H18" s="5">
        <f t="shared" si="1"/>
        <v>0.41176410034691141</v>
      </c>
    </row>
    <row r="19" spans="1:14" ht="15.75">
      <c r="A19" s="17">
        <v>16</v>
      </c>
      <c r="B19" s="18" t="s">
        <v>34</v>
      </c>
      <c r="C19" s="19" t="s">
        <v>35</v>
      </c>
      <c r="D19" s="20">
        <v>1420</v>
      </c>
      <c r="E19" s="73">
        <v>1642.86</v>
      </c>
      <c r="F19" s="51">
        <v>1585.21</v>
      </c>
      <c r="G19" s="23">
        <f t="shared" si="0"/>
        <v>-3.5091243319576755E-2</v>
      </c>
      <c r="H19" s="16">
        <f t="shared" si="1"/>
        <v>0.11634507042253524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4">
        <v>385</v>
      </c>
      <c r="E20" s="72">
        <v>640</v>
      </c>
      <c r="F20" s="50">
        <v>550</v>
      </c>
      <c r="G20" s="22">
        <f t="shared" si="0"/>
        <v>-0.140625</v>
      </c>
      <c r="H20" s="5">
        <f t="shared" si="1"/>
        <v>0.42857142857142855</v>
      </c>
    </row>
    <row r="21" spans="1:14" ht="15.75">
      <c r="A21" s="17">
        <v>18</v>
      </c>
      <c r="B21" s="18" t="s">
        <v>38</v>
      </c>
      <c r="C21" s="19" t="s">
        <v>39</v>
      </c>
      <c r="D21" s="20">
        <v>479.17</v>
      </c>
      <c r="E21" s="73">
        <v>700</v>
      </c>
      <c r="F21" s="51">
        <v>595.83000000000004</v>
      </c>
      <c r="G21" s="23">
        <f t="shared" si="0"/>
        <v>-0.14881428571428565</v>
      </c>
      <c r="H21" s="16">
        <f t="shared" si="1"/>
        <v>0.24346265417284058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4">
        <v>760.71</v>
      </c>
      <c r="E22" s="72">
        <v>1128.57</v>
      </c>
      <c r="F22" s="50">
        <v>953.57</v>
      </c>
      <c r="G22" s="22">
        <f t="shared" si="0"/>
        <v>-0.15506348742213588</v>
      </c>
      <c r="H22" s="5">
        <f t="shared" si="1"/>
        <v>0.25352631094635275</v>
      </c>
    </row>
    <row r="23" spans="1:14" ht="15.75">
      <c r="A23" s="17">
        <v>20</v>
      </c>
      <c r="B23" s="18" t="s">
        <v>41</v>
      </c>
      <c r="C23" s="21" t="s">
        <v>42</v>
      </c>
      <c r="D23" s="20">
        <v>500.83</v>
      </c>
      <c r="E23" s="73">
        <v>621.42999999999995</v>
      </c>
      <c r="F23" s="51">
        <v>607.14</v>
      </c>
      <c r="G23" s="23">
        <f t="shared" si="0"/>
        <v>-2.2995349435978252E-2</v>
      </c>
      <c r="H23" s="16">
        <f t="shared" si="1"/>
        <v>0.21226763572469701</v>
      </c>
    </row>
    <row r="24" spans="1:14" ht="17.25" customHeight="1">
      <c r="A24" s="2">
        <v>21</v>
      </c>
      <c r="B24" s="6" t="s">
        <v>43</v>
      </c>
      <c r="C24" s="4" t="s">
        <v>75</v>
      </c>
      <c r="D24" s="14">
        <v>706.25</v>
      </c>
      <c r="E24" s="72">
        <v>950</v>
      </c>
      <c r="F24" s="50">
        <v>850</v>
      </c>
      <c r="G24" s="22">
        <f t="shared" si="0"/>
        <v>-0.10526315789473684</v>
      </c>
      <c r="H24" s="5">
        <f t="shared" si="1"/>
        <v>0.20353982300884957</v>
      </c>
      <c r="J24" s="1" t="s">
        <v>65</v>
      </c>
      <c r="M24" s="1" t="s">
        <v>65</v>
      </c>
    </row>
    <row r="25" spans="1:14" ht="15.75">
      <c r="A25" s="17">
        <v>22</v>
      </c>
      <c r="B25" s="18" t="s">
        <v>45</v>
      </c>
      <c r="C25" s="19" t="s">
        <v>46</v>
      </c>
      <c r="D25" s="20">
        <v>656.25</v>
      </c>
      <c r="E25" s="73">
        <v>764.29</v>
      </c>
      <c r="F25" s="51">
        <v>764.29</v>
      </c>
      <c r="G25" s="23">
        <f t="shared" si="0"/>
        <v>0</v>
      </c>
      <c r="H25" s="16">
        <f t="shared" si="1"/>
        <v>0.16463238095238089</v>
      </c>
    </row>
    <row r="26" spans="1:14" ht="15.75">
      <c r="A26" s="2">
        <v>23</v>
      </c>
      <c r="B26" s="6" t="s">
        <v>47</v>
      </c>
      <c r="C26" s="4" t="s">
        <v>76</v>
      </c>
      <c r="D26" s="14">
        <v>916.67</v>
      </c>
      <c r="E26" s="72">
        <v>1057.1400000000001</v>
      </c>
      <c r="F26" s="50">
        <v>1057.1400000000001</v>
      </c>
      <c r="G26" s="26">
        <f t="shared" si="0"/>
        <v>0</v>
      </c>
      <c r="H26" s="27">
        <f t="shared" si="1"/>
        <v>0.15323944276566284</v>
      </c>
      <c r="J26" s="1" t="s">
        <v>65</v>
      </c>
      <c r="K26" s="1" t="s">
        <v>65</v>
      </c>
    </row>
    <row r="27" spans="1:14" ht="15.75">
      <c r="A27" s="17">
        <v>24</v>
      </c>
      <c r="B27" s="18" t="s">
        <v>49</v>
      </c>
      <c r="C27" s="19" t="s">
        <v>77</v>
      </c>
      <c r="D27" s="20">
        <v>550</v>
      </c>
      <c r="E27" s="73">
        <v>1028.547</v>
      </c>
      <c r="F27" s="51">
        <v>950</v>
      </c>
      <c r="G27" s="23">
        <f t="shared" si="0"/>
        <v>-7.6366952604013258E-2</v>
      </c>
      <c r="H27" s="16">
        <f t="shared" si="1"/>
        <v>0.72727272727272729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4">
        <v>446.67</v>
      </c>
      <c r="E28" s="72">
        <v>657.14</v>
      </c>
      <c r="F28" s="50">
        <v>678.57</v>
      </c>
      <c r="G28" s="22">
        <f t="shared" si="0"/>
        <v>3.2611011352223371E-2</v>
      </c>
      <c r="H28" s="5">
        <f t="shared" si="1"/>
        <v>0.51917523003559685</v>
      </c>
    </row>
    <row r="29" spans="1:14" ht="15.75">
      <c r="A29" s="17">
        <v>26</v>
      </c>
      <c r="B29" s="18" t="s">
        <v>51</v>
      </c>
      <c r="C29" s="19" t="s">
        <v>79</v>
      </c>
      <c r="D29" s="20">
        <v>351.25</v>
      </c>
      <c r="E29" s="73">
        <v>554.16999999999996</v>
      </c>
      <c r="F29" s="51">
        <v>510.71</v>
      </c>
      <c r="G29" s="23">
        <f t="shared" si="0"/>
        <v>-7.8423588429543251E-2</v>
      </c>
      <c r="H29" s="16">
        <f t="shared" si="1"/>
        <v>0.45397864768683266</v>
      </c>
    </row>
    <row r="30" spans="1:14" ht="15.75">
      <c r="A30" s="2">
        <v>27</v>
      </c>
      <c r="B30" s="6" t="s">
        <v>53</v>
      </c>
      <c r="C30" s="4" t="s">
        <v>80</v>
      </c>
      <c r="D30" s="14">
        <v>415</v>
      </c>
      <c r="E30" s="72">
        <v>678.57</v>
      </c>
      <c r="F30" s="50">
        <v>660.71</v>
      </c>
      <c r="G30" s="22">
        <f t="shared" si="0"/>
        <v>-2.6320055410642987E-2</v>
      </c>
      <c r="H30" s="5">
        <f t="shared" si="1"/>
        <v>0.59207228915662657</v>
      </c>
    </row>
    <row r="31" spans="1:14" ht="15.75">
      <c r="A31" s="17">
        <v>28</v>
      </c>
      <c r="B31" s="18" t="s">
        <v>55</v>
      </c>
      <c r="C31" s="19" t="s">
        <v>81</v>
      </c>
      <c r="D31" s="20">
        <v>650</v>
      </c>
      <c r="E31" s="73">
        <v>821.43</v>
      </c>
      <c r="F31" s="51">
        <v>735.71</v>
      </c>
      <c r="G31" s="23">
        <f t="shared" si="0"/>
        <v>-0.10435460112243274</v>
      </c>
      <c r="H31" s="16">
        <f t="shared" si="1"/>
        <v>0.13186153846153853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4">
        <v>142.5</v>
      </c>
      <c r="E32" s="72">
        <v>250</v>
      </c>
      <c r="F32" s="50">
        <v>208.33</v>
      </c>
      <c r="G32" s="22">
        <f t="shared" si="0"/>
        <v>-0.16667999999999994</v>
      </c>
      <c r="H32" s="5">
        <f t="shared" si="1"/>
        <v>0.46196491228070186</v>
      </c>
      <c r="N32" s="1" t="s">
        <v>65</v>
      </c>
    </row>
    <row r="33" spans="1:12" ht="15.75">
      <c r="A33" s="17">
        <v>30</v>
      </c>
      <c r="B33" s="18" t="s">
        <v>59</v>
      </c>
      <c r="C33" s="19" t="s">
        <v>82</v>
      </c>
      <c r="D33" s="20">
        <v>1058.3</v>
      </c>
      <c r="E33" s="73">
        <v>1500</v>
      </c>
      <c r="F33" s="51">
        <v>1471.43</v>
      </c>
      <c r="G33" s="23">
        <f t="shared" si="0"/>
        <v>-1.9046666666666625E-2</v>
      </c>
      <c r="H33" s="16">
        <f t="shared" si="1"/>
        <v>0.39037135027874903</v>
      </c>
    </row>
    <row r="34" spans="1:12" ht="15.75">
      <c r="A34" s="2">
        <v>31</v>
      </c>
      <c r="B34" s="6" t="s">
        <v>83</v>
      </c>
      <c r="C34" s="4" t="s">
        <v>84</v>
      </c>
      <c r="D34" s="14">
        <v>1700</v>
      </c>
      <c r="E34" s="72">
        <v>2016.67</v>
      </c>
      <c r="F34" s="50">
        <v>1771.43</v>
      </c>
      <c r="G34" s="25">
        <f t="shared" si="0"/>
        <v>-0.12160641056791642</v>
      </c>
      <c r="H34" s="5">
        <f t="shared" si="1"/>
        <v>4.2017647058823569E-2</v>
      </c>
      <c r="L34" s="1" t="s">
        <v>65</v>
      </c>
    </row>
    <row r="35" spans="1:12" ht="15.75">
      <c r="A35" s="17">
        <v>32</v>
      </c>
      <c r="B35" s="18" t="s">
        <v>62</v>
      </c>
      <c r="C35" s="19" t="s">
        <v>85</v>
      </c>
      <c r="D35" s="20">
        <v>416.67</v>
      </c>
      <c r="E35" s="73">
        <v>500</v>
      </c>
      <c r="F35" s="51"/>
      <c r="G35" s="23"/>
      <c r="H35" s="16"/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topLeftCell="A18" workbookViewId="0">
      <selection activeCell="Q17" sqref="Q17"/>
    </sheetView>
  </sheetViews>
  <sheetFormatPr defaultRowHeight="15"/>
  <cols>
    <col min="1" max="1" width="3.7109375" style="28" customWidth="1"/>
    <col min="2" max="2" width="17.85546875" style="28" bestFit="1" customWidth="1"/>
    <col min="3" max="3" width="18.570312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8" ht="17.25" thickBot="1">
      <c r="A1" s="64" t="s">
        <v>0</v>
      </c>
      <c r="B1" s="65"/>
      <c r="C1" s="65"/>
      <c r="D1" s="65"/>
      <c r="E1" s="65"/>
      <c r="F1" s="65"/>
      <c r="G1" s="65"/>
      <c r="H1" s="65"/>
    </row>
    <row r="2" spans="1:8" ht="45.75" customHeight="1">
      <c r="A2" s="66" t="s">
        <v>1</v>
      </c>
      <c r="B2" s="67"/>
      <c r="C2" s="68"/>
      <c r="D2" s="53">
        <v>2022</v>
      </c>
      <c r="E2" s="54">
        <v>2023</v>
      </c>
      <c r="F2" s="52">
        <v>2023</v>
      </c>
      <c r="G2" s="69" t="s">
        <v>96</v>
      </c>
      <c r="H2" s="69"/>
    </row>
    <row r="3" spans="1:8" ht="42.75">
      <c r="A3" s="70" t="s">
        <v>2</v>
      </c>
      <c r="B3" s="71"/>
      <c r="C3" s="35" t="s">
        <v>3</v>
      </c>
      <c r="D3" s="36" t="s">
        <v>97</v>
      </c>
      <c r="E3" s="36" t="s">
        <v>93</v>
      </c>
      <c r="F3" s="36" t="s">
        <v>97</v>
      </c>
      <c r="G3" s="36" t="s">
        <v>4</v>
      </c>
      <c r="H3" s="36" t="s">
        <v>5</v>
      </c>
    </row>
    <row r="4" spans="1:8" ht="15.75">
      <c r="A4" s="32">
        <v>1</v>
      </c>
      <c r="B4" s="34" t="s">
        <v>6</v>
      </c>
      <c r="C4" s="33" t="s">
        <v>7</v>
      </c>
      <c r="D4" s="45">
        <v>2310</v>
      </c>
      <c r="E4" s="45">
        <v>3264</v>
      </c>
      <c r="F4" s="42">
        <v>3152</v>
      </c>
      <c r="G4" s="47">
        <f>(F4-E4)/E4</f>
        <v>-3.4313725490196081E-2</v>
      </c>
      <c r="H4" s="47">
        <f>+(F4-D4)/D4</f>
        <v>0.36450216450216449</v>
      </c>
    </row>
    <row r="5" spans="1:8" ht="15.75">
      <c r="A5" s="29">
        <v>2</v>
      </c>
      <c r="B5" s="30" t="s">
        <v>8</v>
      </c>
      <c r="C5" s="31" t="s">
        <v>9</v>
      </c>
      <c r="D5" s="46">
        <v>1625</v>
      </c>
      <c r="E5" s="46">
        <v>2320</v>
      </c>
      <c r="F5" s="48">
        <v>2290</v>
      </c>
      <c r="G5" s="49">
        <f t="shared" ref="G5:G33" si="0">(F5-E5)/E5</f>
        <v>-1.2931034482758621E-2</v>
      </c>
      <c r="H5" s="49">
        <f t="shared" ref="H5:H33" si="1">+(F5-D5)/D5</f>
        <v>0.40923076923076923</v>
      </c>
    </row>
    <row r="6" spans="1:8" ht="15.75">
      <c r="A6" s="32">
        <v>3</v>
      </c>
      <c r="B6" s="34" t="s">
        <v>10</v>
      </c>
      <c r="C6" s="33" t="s">
        <v>11</v>
      </c>
      <c r="D6" s="45">
        <v>1370</v>
      </c>
      <c r="E6" s="45">
        <v>2190</v>
      </c>
      <c r="F6" s="42">
        <v>2125</v>
      </c>
      <c r="G6" s="47">
        <f t="shared" si="0"/>
        <v>-2.9680365296803651E-2</v>
      </c>
      <c r="H6" s="47">
        <f t="shared" si="1"/>
        <v>0.55109489051094895</v>
      </c>
    </row>
    <row r="7" spans="1:8" ht="15.75">
      <c r="A7" s="29">
        <v>4</v>
      </c>
      <c r="B7" s="30" t="s">
        <v>12</v>
      </c>
      <c r="C7" s="31" t="s">
        <v>13</v>
      </c>
      <c r="D7" s="46">
        <v>1924</v>
      </c>
      <c r="E7" s="46">
        <v>2406.67</v>
      </c>
      <c r="F7" s="48">
        <v>2406.67</v>
      </c>
      <c r="G7" s="49">
        <f t="shared" si="0"/>
        <v>0</v>
      </c>
      <c r="H7" s="49">
        <f t="shared" si="1"/>
        <v>0.25086798336798338</v>
      </c>
    </row>
    <row r="8" spans="1:8" ht="15.75">
      <c r="A8" s="32">
        <v>5</v>
      </c>
      <c r="B8" s="34" t="s">
        <v>14</v>
      </c>
      <c r="C8" s="33" t="s">
        <v>15</v>
      </c>
      <c r="D8" s="45">
        <v>1010</v>
      </c>
      <c r="E8" s="45">
        <v>1417.5</v>
      </c>
      <c r="F8" s="42">
        <v>1288</v>
      </c>
      <c r="G8" s="47">
        <f t="shared" si="0"/>
        <v>-9.1358024691358022E-2</v>
      </c>
      <c r="H8" s="47">
        <f t="shared" si="1"/>
        <v>0.27524752475247527</v>
      </c>
    </row>
    <row r="9" spans="1:8" ht="15.75">
      <c r="A9" s="29">
        <v>6</v>
      </c>
      <c r="B9" s="30" t="s">
        <v>16</v>
      </c>
      <c r="C9" s="31" t="s">
        <v>17</v>
      </c>
      <c r="D9" s="46">
        <v>1610</v>
      </c>
      <c r="E9" s="46">
        <v>2152</v>
      </c>
      <c r="F9" s="48">
        <v>1980</v>
      </c>
      <c r="G9" s="49">
        <f t="shared" si="0"/>
        <v>-7.9925650557620811E-2</v>
      </c>
      <c r="H9" s="49">
        <f t="shared" si="1"/>
        <v>0.22981366459627328</v>
      </c>
    </row>
    <row r="10" spans="1:8" ht="15.75">
      <c r="A10" s="32">
        <v>7</v>
      </c>
      <c r="B10" s="34" t="s">
        <v>18</v>
      </c>
      <c r="C10" s="33" t="s">
        <v>19</v>
      </c>
      <c r="D10" s="45">
        <v>380</v>
      </c>
      <c r="E10" s="45">
        <v>653</v>
      </c>
      <c r="F10" s="42">
        <v>625</v>
      </c>
      <c r="G10" s="47">
        <f t="shared" si="0"/>
        <v>-4.2879019908116385E-2</v>
      </c>
      <c r="H10" s="47">
        <f t="shared" si="1"/>
        <v>0.64473684210526316</v>
      </c>
    </row>
    <row r="11" spans="1:8" ht="15.75">
      <c r="A11" s="29">
        <v>8</v>
      </c>
      <c r="B11" s="30" t="s">
        <v>20</v>
      </c>
      <c r="C11" s="31" t="s">
        <v>21</v>
      </c>
      <c r="D11" s="46">
        <v>1260</v>
      </c>
      <c r="E11" s="46">
        <v>1950</v>
      </c>
      <c r="F11" s="48">
        <v>1820</v>
      </c>
      <c r="G11" s="49">
        <f t="shared" si="0"/>
        <v>-6.6666666666666666E-2</v>
      </c>
      <c r="H11" s="49">
        <f t="shared" si="1"/>
        <v>0.44444444444444442</v>
      </c>
    </row>
    <row r="12" spans="1:8" ht="15.75">
      <c r="A12" s="32">
        <v>9</v>
      </c>
      <c r="B12" s="34" t="s">
        <v>22</v>
      </c>
      <c r="C12" s="33" t="s">
        <v>23</v>
      </c>
      <c r="D12" s="45">
        <v>726.67</v>
      </c>
      <c r="E12" s="45">
        <v>1010</v>
      </c>
      <c r="F12" s="42">
        <v>932</v>
      </c>
      <c r="G12" s="47">
        <f t="shared" si="0"/>
        <v>-7.7227722772277227E-2</v>
      </c>
      <c r="H12" s="47">
        <f t="shared" si="1"/>
        <v>0.28256292402328437</v>
      </c>
    </row>
    <row r="13" spans="1:8" ht="15.75">
      <c r="A13" s="29">
        <v>10</v>
      </c>
      <c r="B13" s="30" t="s">
        <v>24</v>
      </c>
      <c r="C13" s="31" t="s">
        <v>25</v>
      </c>
      <c r="D13" s="46">
        <v>760</v>
      </c>
      <c r="E13" s="46">
        <v>1050</v>
      </c>
      <c r="F13" s="48">
        <v>980</v>
      </c>
      <c r="G13" s="49">
        <f t="shared" si="0"/>
        <v>-6.6666666666666666E-2</v>
      </c>
      <c r="H13" s="49">
        <f t="shared" si="1"/>
        <v>0.28947368421052633</v>
      </c>
    </row>
    <row r="14" spans="1:8" ht="15.75">
      <c r="A14" s="32">
        <v>11</v>
      </c>
      <c r="B14" s="34" t="s">
        <v>26</v>
      </c>
      <c r="C14" s="33" t="s">
        <v>27</v>
      </c>
      <c r="D14" s="45"/>
      <c r="E14" s="45">
        <v>510</v>
      </c>
      <c r="F14" s="42"/>
      <c r="G14" s="47"/>
      <c r="H14" s="47"/>
    </row>
    <row r="15" spans="1:8" ht="15.75">
      <c r="A15" s="29">
        <v>12</v>
      </c>
      <c r="B15" s="30" t="s">
        <v>28</v>
      </c>
      <c r="C15" s="31" t="s">
        <v>29</v>
      </c>
      <c r="D15" s="46">
        <v>580</v>
      </c>
      <c r="E15" s="46"/>
      <c r="F15" s="48">
        <v>880</v>
      </c>
      <c r="G15" s="49"/>
      <c r="H15" s="49">
        <f t="shared" si="1"/>
        <v>0.51724137931034486</v>
      </c>
    </row>
    <row r="16" spans="1:8" ht="15.75">
      <c r="A16" s="32">
        <v>13</v>
      </c>
      <c r="B16" s="34" t="s">
        <v>30</v>
      </c>
      <c r="C16" s="33" t="s">
        <v>31</v>
      </c>
      <c r="D16" s="45">
        <v>600</v>
      </c>
      <c r="E16" s="45">
        <v>623</v>
      </c>
      <c r="F16" s="42">
        <v>590</v>
      </c>
      <c r="G16" s="47">
        <f t="shared" si="0"/>
        <v>-5.2969502407704656E-2</v>
      </c>
      <c r="H16" s="47">
        <f t="shared" si="1"/>
        <v>-1.6666666666666666E-2</v>
      </c>
    </row>
    <row r="17" spans="1:8" ht="15.75">
      <c r="A17" s="29">
        <v>14</v>
      </c>
      <c r="B17" s="37" t="s">
        <v>32</v>
      </c>
      <c r="C17" s="31" t="s">
        <v>33</v>
      </c>
      <c r="D17" s="46">
        <v>1358</v>
      </c>
      <c r="E17" s="46">
        <v>1928</v>
      </c>
      <c r="F17" s="48">
        <v>1887</v>
      </c>
      <c r="G17" s="49">
        <f t="shared" si="0"/>
        <v>-2.1265560165975105E-2</v>
      </c>
      <c r="H17" s="49">
        <f t="shared" si="1"/>
        <v>0.38954344624447718</v>
      </c>
    </row>
    <row r="18" spans="1:8" ht="15.75">
      <c r="A18" s="32">
        <v>15</v>
      </c>
      <c r="B18" s="34" t="s">
        <v>34</v>
      </c>
      <c r="C18" s="33" t="s">
        <v>35</v>
      </c>
      <c r="D18" s="45">
        <v>2280</v>
      </c>
      <c r="E18" s="45">
        <v>2930</v>
      </c>
      <c r="F18" s="42">
        <v>2930</v>
      </c>
      <c r="G18" s="47">
        <f t="shared" si="0"/>
        <v>0</v>
      </c>
      <c r="H18" s="47">
        <f t="shared" si="1"/>
        <v>0.28508771929824561</v>
      </c>
    </row>
    <row r="19" spans="1:8" ht="15.75">
      <c r="A19" s="29">
        <v>16</v>
      </c>
      <c r="B19" s="30" t="s">
        <v>36</v>
      </c>
      <c r="C19" s="31" t="s">
        <v>37</v>
      </c>
      <c r="D19" s="46"/>
      <c r="E19" s="46">
        <v>990</v>
      </c>
      <c r="F19" s="48">
        <v>980</v>
      </c>
      <c r="G19" s="49">
        <f t="shared" si="0"/>
        <v>-1.0101010101010102E-2</v>
      </c>
      <c r="H19" s="49"/>
    </row>
    <row r="20" spans="1:8" ht="15.75">
      <c r="A20" s="32">
        <v>17</v>
      </c>
      <c r="B20" s="34" t="s">
        <v>38</v>
      </c>
      <c r="C20" s="33" t="s">
        <v>39</v>
      </c>
      <c r="D20" s="45">
        <v>733.33</v>
      </c>
      <c r="E20" s="45">
        <v>1040</v>
      </c>
      <c r="F20" s="42">
        <v>1010</v>
      </c>
      <c r="G20" s="47">
        <f t="shared" si="0"/>
        <v>-2.8846153846153848E-2</v>
      </c>
      <c r="H20" s="47">
        <f t="shared" si="1"/>
        <v>0.37727898763176188</v>
      </c>
    </row>
    <row r="21" spans="1:8" ht="15.75">
      <c r="A21" s="29">
        <v>18</v>
      </c>
      <c r="B21" s="30" t="s">
        <v>40</v>
      </c>
      <c r="C21" s="38" t="s">
        <v>74</v>
      </c>
      <c r="D21" s="46"/>
      <c r="E21" s="46">
        <v>1740</v>
      </c>
      <c r="F21" s="48">
        <v>1580</v>
      </c>
      <c r="G21" s="49">
        <f t="shared" si="0"/>
        <v>-9.1954022988505746E-2</v>
      </c>
      <c r="H21" s="49"/>
    </row>
    <row r="22" spans="1:8" ht="15.75">
      <c r="A22" s="32">
        <v>19</v>
      </c>
      <c r="B22" s="34" t="s">
        <v>41</v>
      </c>
      <c r="C22" s="33" t="s">
        <v>42</v>
      </c>
      <c r="D22" s="45">
        <v>720</v>
      </c>
      <c r="E22" s="45">
        <v>993</v>
      </c>
      <c r="F22" s="42">
        <v>965</v>
      </c>
      <c r="G22" s="47">
        <f t="shared" si="0"/>
        <v>-2.8197381671701913E-2</v>
      </c>
      <c r="H22" s="47">
        <f t="shared" si="1"/>
        <v>0.34027777777777779</v>
      </c>
    </row>
    <row r="23" spans="1:8" ht="15.75">
      <c r="A23" s="29">
        <v>20</v>
      </c>
      <c r="B23" s="30" t="s">
        <v>43</v>
      </c>
      <c r="C23" s="31" t="s">
        <v>44</v>
      </c>
      <c r="D23" s="46">
        <v>970</v>
      </c>
      <c r="E23" s="46">
        <v>1373</v>
      </c>
      <c r="F23" s="48">
        <v>1367</v>
      </c>
      <c r="G23" s="49">
        <f t="shared" si="0"/>
        <v>-4.3699927166788053E-3</v>
      </c>
      <c r="H23" s="49">
        <f t="shared" si="1"/>
        <v>0.40927835051546391</v>
      </c>
    </row>
    <row r="24" spans="1:8" ht="15.75">
      <c r="A24" s="32">
        <v>21</v>
      </c>
      <c r="B24" s="34" t="s">
        <v>45</v>
      </c>
      <c r="C24" s="33" t="s">
        <v>46</v>
      </c>
      <c r="D24" s="45">
        <v>840</v>
      </c>
      <c r="E24" s="45"/>
      <c r="F24" s="42"/>
      <c r="G24" s="47"/>
      <c r="H24" s="47"/>
    </row>
    <row r="25" spans="1:8" ht="15.75">
      <c r="A25" s="29">
        <v>22</v>
      </c>
      <c r="B25" s="30" t="s">
        <v>47</v>
      </c>
      <c r="C25" s="31" t="s">
        <v>48</v>
      </c>
      <c r="D25" s="46">
        <v>1330</v>
      </c>
      <c r="E25" s="46">
        <v>1520</v>
      </c>
      <c r="F25" s="48">
        <v>1530</v>
      </c>
      <c r="G25" s="49">
        <f t="shared" si="0"/>
        <v>6.5789473684210523E-3</v>
      </c>
      <c r="H25" s="49">
        <f t="shared" si="1"/>
        <v>0.15037593984962405</v>
      </c>
    </row>
    <row r="26" spans="1:8" ht="15.75">
      <c r="A26" s="32">
        <v>23</v>
      </c>
      <c r="B26" s="34" t="s">
        <v>49</v>
      </c>
      <c r="C26" s="33" t="s">
        <v>50</v>
      </c>
      <c r="D26" s="45">
        <v>1330</v>
      </c>
      <c r="E26" s="45">
        <v>1990</v>
      </c>
      <c r="F26" s="42">
        <v>2017</v>
      </c>
      <c r="G26" s="47">
        <f t="shared" si="0"/>
        <v>1.3567839195979899E-2</v>
      </c>
      <c r="H26" s="47">
        <f t="shared" si="1"/>
        <v>0.51654135338345863</v>
      </c>
    </row>
    <row r="27" spans="1:8" ht="15.75">
      <c r="A27" s="29">
        <v>24</v>
      </c>
      <c r="B27" s="30" t="s">
        <v>51</v>
      </c>
      <c r="C27" s="31" t="s">
        <v>52</v>
      </c>
      <c r="D27" s="46">
        <v>652</v>
      </c>
      <c r="E27" s="46">
        <v>961.17</v>
      </c>
      <c r="F27" s="48">
        <v>918.33</v>
      </c>
      <c r="G27" s="49">
        <f t="shared" si="0"/>
        <v>-4.4570679484378331E-2</v>
      </c>
      <c r="H27" s="49">
        <f t="shared" si="1"/>
        <v>0.40848159509202459</v>
      </c>
    </row>
    <row r="28" spans="1:8" ht="15.75">
      <c r="A28" s="32">
        <v>25</v>
      </c>
      <c r="B28" s="34" t="s">
        <v>53</v>
      </c>
      <c r="C28" s="33" t="s">
        <v>54</v>
      </c>
      <c r="D28" s="45"/>
      <c r="E28" s="45">
        <v>1060</v>
      </c>
      <c r="F28" s="42">
        <v>985</v>
      </c>
      <c r="G28" s="47">
        <f t="shared" si="0"/>
        <v>-7.0754716981132074E-2</v>
      </c>
      <c r="H28" s="47"/>
    </row>
    <row r="29" spans="1:8" ht="15.75">
      <c r="A29" s="29">
        <v>26</v>
      </c>
      <c r="B29" s="30" t="s">
        <v>55</v>
      </c>
      <c r="C29" s="31" t="s">
        <v>56</v>
      </c>
      <c r="D29" s="46">
        <v>860</v>
      </c>
      <c r="E29" s="46">
        <v>1325</v>
      </c>
      <c r="F29" s="48">
        <v>1276</v>
      </c>
      <c r="G29" s="49">
        <f t="shared" si="0"/>
        <v>-3.6981132075471698E-2</v>
      </c>
      <c r="H29" s="49">
        <f t="shared" si="1"/>
        <v>0.48372093023255813</v>
      </c>
    </row>
    <row r="30" spans="1:8" ht="15.75">
      <c r="A30" s="32">
        <v>27</v>
      </c>
      <c r="B30" s="34" t="s">
        <v>57</v>
      </c>
      <c r="C30" s="33" t="s">
        <v>58</v>
      </c>
      <c r="D30" s="45"/>
      <c r="E30" s="45">
        <v>400</v>
      </c>
      <c r="F30" s="42">
        <v>380</v>
      </c>
      <c r="G30" s="47">
        <f t="shared" si="0"/>
        <v>-0.05</v>
      </c>
      <c r="H30" s="47"/>
    </row>
    <row r="31" spans="1:8" ht="15.75">
      <c r="A31" s="29">
        <v>28</v>
      </c>
      <c r="B31" s="30" t="s">
        <v>59</v>
      </c>
      <c r="C31" s="31" t="s">
        <v>60</v>
      </c>
      <c r="D31" s="46">
        <v>1213.33</v>
      </c>
      <c r="E31" s="46">
        <v>2060</v>
      </c>
      <c r="F31" s="48">
        <v>1870</v>
      </c>
      <c r="G31" s="49">
        <f t="shared" si="0"/>
        <v>-9.2233009708737865E-2</v>
      </c>
      <c r="H31" s="49">
        <f t="shared" si="1"/>
        <v>0.54121302531050919</v>
      </c>
    </row>
    <row r="32" spans="1:8" ht="15.75">
      <c r="A32" s="32">
        <v>29</v>
      </c>
      <c r="B32" s="34" t="s">
        <v>61</v>
      </c>
      <c r="C32" s="33" t="s">
        <v>84</v>
      </c>
      <c r="D32" s="45">
        <v>2540</v>
      </c>
      <c r="E32" s="45">
        <v>2346.67</v>
      </c>
      <c r="F32" s="42">
        <v>2287</v>
      </c>
      <c r="G32" s="47">
        <f t="shared" si="0"/>
        <v>-2.542752069954449E-2</v>
      </c>
      <c r="H32" s="47">
        <f t="shared" si="1"/>
        <v>-9.960629921259842E-2</v>
      </c>
    </row>
    <row r="33" spans="1:8" ht="16.5" thickBot="1">
      <c r="A33" s="39">
        <v>30</v>
      </c>
      <c r="B33" s="40" t="s">
        <v>62</v>
      </c>
      <c r="C33" s="41" t="s">
        <v>63</v>
      </c>
      <c r="D33" s="46">
        <v>660</v>
      </c>
      <c r="E33" s="46">
        <v>1120</v>
      </c>
      <c r="F33" s="48">
        <v>1050</v>
      </c>
      <c r="G33" s="49">
        <f t="shared" si="0"/>
        <v>-6.25E-2</v>
      </c>
      <c r="H33" s="49">
        <f t="shared" si="1"/>
        <v>0.59090909090909094</v>
      </c>
    </row>
    <row r="34" spans="1:8">
      <c r="A34" s="43" t="s">
        <v>88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89</v>
      </c>
      <c r="B35" s="43"/>
      <c r="C35" s="43"/>
      <c r="D35" s="44"/>
      <c r="E35" s="43"/>
      <c r="F35" s="43"/>
      <c r="G35" s="43"/>
      <c r="H35" s="43"/>
    </row>
    <row r="43" spans="1:8">
      <c r="F43" s="28" t="s">
        <v>65</v>
      </c>
    </row>
    <row r="1982" spans="6:6">
      <c r="F1982" s="28" t="s">
        <v>91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2023-04-03T20:37:27Z</dcterms:modified>
</cp:coreProperties>
</file>