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/>
  </bookViews>
  <sheets>
    <sheet name="Wholesale" sheetId="2" r:id="rId1"/>
    <sheet name="Retail" sheetId="76" r:id="rId2"/>
  </sheets>
  <calcPr calcId="144525"/>
</workbook>
</file>

<file path=xl/calcChain.xml><?xml version="1.0" encoding="utf-8"?>
<calcChain xmlns="http://schemas.openxmlformats.org/spreadsheetml/2006/main">
  <c r="H25" i="76" l="1"/>
  <c r="H21" i="76"/>
  <c r="H32" i="76" l="1"/>
  <c r="H31" i="76"/>
  <c r="G31" i="76"/>
  <c r="H30" i="76"/>
  <c r="G30" i="76"/>
  <c r="H28" i="76"/>
  <c r="G28" i="76"/>
  <c r="H27" i="76"/>
  <c r="G27" i="76"/>
  <c r="G25" i="76"/>
  <c r="H23" i="76"/>
  <c r="H22" i="76"/>
  <c r="G21" i="76"/>
  <c r="H20" i="76"/>
  <c r="G19" i="76"/>
  <c r="G18" i="76"/>
  <c r="H17" i="76"/>
  <c r="H16" i="76"/>
  <c r="H13" i="76"/>
  <c r="H12" i="76"/>
  <c r="G11" i="76"/>
  <c r="H10" i="76"/>
  <c r="H9" i="76"/>
  <c r="H8" i="76"/>
  <c r="G8" i="76"/>
  <c r="H7" i="76"/>
  <c r="H6" i="76"/>
  <c r="H5" i="76"/>
  <c r="H4" i="76"/>
  <c r="G4" i="76"/>
  <c r="G7" i="76" l="1"/>
  <c r="G6" i="76"/>
  <c r="G10" i="76"/>
  <c r="G13" i="76"/>
  <c r="G17" i="76"/>
  <c r="G20" i="76"/>
  <c r="G23" i="76"/>
  <c r="G29" i="76"/>
  <c r="G5" i="76"/>
  <c r="G9" i="76"/>
  <c r="G12" i="76"/>
  <c r="G16" i="76"/>
  <c r="G22" i="76"/>
  <c r="G32" i="76"/>
  <c r="G12" i="2" l="1"/>
  <c r="H7" i="2" l="1"/>
  <c r="H15" i="2"/>
  <c r="H16" i="2"/>
  <c r="H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<sst xmlns="http://schemas.openxmlformats.org/spreadsheetml/2006/main" count="173" uniqueCount="98">
  <si>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</si>
  <si>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</si>
  <si>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</si>
  <si>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</si>
  <si>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</si>
  <si>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</si>
  <si>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</si>
  <si>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</si>
  <si>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</si>
  <si>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</si>
  <si>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</si>
  <si>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</si>
  <si>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</si>
  <si>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</si>
  <si>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</si>
  <si>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</si>
  <si>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</si>
  <si>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</si>
  <si>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</si>
  <si>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</si>
  <si>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</si>
  <si>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</si>
  <si>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</si>
  <si>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</si>
  <si>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</si>
  <si>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</si>
  <si>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</si>
  <si>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</si>
  <si>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</si>
  <si>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</si>
  <si>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</si>
  <si>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</si>
  <si>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</si>
  <si>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</si>
  <si>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</si>
  <si>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</si>
  <si>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</si>
  <si>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</si>
  <si>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</si>
  <si>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</si>
  <si>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</si>
  <si>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</si>
  <si>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</si>
  <si>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</si>
  <si>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</si>
  <si>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</si>
  <si>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</si>
  <si>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</si>
  <si>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</si>
  <si>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</si>
  <si>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</si>
  <si>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</si>
  <si>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</si>
  <si>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</si>
  <si>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</si>
  <si>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</si>
  <si>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</si>
  <si>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</si>
  <si>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</si>
  <si>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</si>
  <si>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</si>
  <si>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</si>
  <si>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</si>
  <si>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</si>
  <si>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</si>
  <si>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</si>
  <si>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</si>
  <si>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</si>
  <si>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</si>
  <si>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</si>
  <si>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</si>
  <si>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</si>
  <si>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</si>
  <si>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</si>
  <si>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</si>
  <si>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</si>
  <si>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</si>
  <si>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</si>
  <si>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</si>
  <si>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</si>
  <si>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</si>
  <si>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</si>
  <si>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</si>
  <si>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</si>
  <si>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</si>
  <si>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</si>
  <si>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</si>
  <si>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</si>
  <si>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</si>
  <si>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</si>
  <si>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Seer (L)</t>
  </si>
  <si>
    <t>Ranjan Lanka</t>
  </si>
  <si>
    <t>1st week of Apr.</t>
  </si>
  <si>
    <t>Average of 1st week of April</t>
  </si>
  <si>
    <t>% Change 2nd week of Apr. 2023, compared to:</t>
  </si>
  <si>
    <t>2nd week of Apr.</t>
  </si>
  <si>
    <r>
      <t xml:space="preserve">% Change 2nd </t>
    </r>
    <r>
      <rPr>
        <b/>
        <sz val="10.5"/>
        <color indexed="8"/>
        <rFont val="Calisto MT"/>
        <family val="1"/>
      </rPr>
      <t>week of April 2023, compared to:</t>
    </r>
  </si>
  <si>
    <t>Average of 2nd week of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</si>
</sst>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Normal="100" workbookViewId="0">
      <selection activeCell="O8" sqref="O8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5">
        <v>2022</v>
      </c>
      <c r="E2" s="64">
        <v>2023</v>
      </c>
      <c r="F2" s="65"/>
      <c r="G2" s="62" t="s">
        <v>94</v>
      </c>
      <c r="H2" s="62"/>
      <c r="I2" s="1" t="s">
        <v>65</v>
      </c>
    </row>
    <row r="3" spans="1:14" ht="39" customHeight="1">
      <c r="A3" s="63" t="s">
        <v>2</v>
      </c>
      <c r="B3" s="63"/>
      <c r="C3" s="24" t="s">
        <v>3</v>
      </c>
      <c r="D3" s="13" t="s">
        <v>95</v>
      </c>
      <c r="E3" s="13" t="s">
        <v>92</v>
      </c>
      <c r="F3" s="13" t="s">
        <v>95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90</v>
      </c>
      <c r="D4" s="14">
        <v>1142.8599999999999</v>
      </c>
      <c r="E4" s="56">
        <v>1333.33</v>
      </c>
      <c r="F4" s="50">
        <v>1850</v>
      </c>
      <c r="G4" s="22">
        <f>+(F4-E4)/E4</f>
        <v>0.38750346875867198</v>
      </c>
      <c r="H4" s="5">
        <f>+((F4-D4)/D4)</f>
        <v>0.61874595313511727</v>
      </c>
    </row>
    <row r="5" spans="1:14" ht="15.75">
      <c r="A5" s="17">
        <v>2</v>
      </c>
      <c r="B5" s="18" t="s">
        <v>8</v>
      </c>
      <c r="C5" s="19" t="s">
        <v>9</v>
      </c>
      <c r="D5" s="20">
        <v>790</v>
      </c>
      <c r="E5" s="57">
        <v>975</v>
      </c>
      <c r="F5" s="51">
        <v>1430</v>
      </c>
      <c r="G5" s="23">
        <f>+(F5-E5)/E5</f>
        <v>0.46666666666666667</v>
      </c>
      <c r="H5" s="16">
        <f>+((F5-D5)/D5)</f>
        <v>0.810126582278481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4">
        <v>850</v>
      </c>
      <c r="E6" s="56">
        <v>1150</v>
      </c>
      <c r="F6" s="50">
        <v>1460</v>
      </c>
      <c r="G6" s="25">
        <f>+(F6-E6)/E6</f>
        <v>0.26956521739130435</v>
      </c>
      <c r="H6" s="5">
        <f>+((F6-D6)/D6)</f>
        <v>0.71764705882352942</v>
      </c>
      <c r="I6" s="1" t="s">
        <v>65</v>
      </c>
      <c r="K6" s="1" t="s">
        <v>65</v>
      </c>
    </row>
    <row r="7" spans="1:14" ht="15.75">
      <c r="A7" s="17">
        <v>4</v>
      </c>
      <c r="B7" s="18" t="s">
        <v>67</v>
      </c>
      <c r="C7" s="19" t="s">
        <v>68</v>
      </c>
      <c r="D7" s="20">
        <v>633.33000000000004</v>
      </c>
      <c r="E7" s="57">
        <v>900</v>
      </c>
      <c r="F7" s="51">
        <v>1200</v>
      </c>
      <c r="G7" s="23">
        <f>+(F7-E7)/E7</f>
        <v>0.33333333333333331</v>
      </c>
      <c r="H7" s="16">
        <f>+((F7-D7)/D7)</f>
        <v>0.89474681445691806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4">
        <v>1300</v>
      </c>
      <c r="E8" s="56">
        <v>1266.67</v>
      </c>
      <c r="F8" s="50">
        <v>1550</v>
      </c>
      <c r="G8" s="22">
        <f>+(F8-E8)/E8</f>
        <v>0.22368099031318331</v>
      </c>
      <c r="H8" s="5">
        <f>+((F8-D8)/D8)</f>
        <v>0.19230769230769232</v>
      </c>
    </row>
    <row r="9" spans="1:14" ht="15.75">
      <c r="A9" s="17">
        <v>6</v>
      </c>
      <c r="B9" s="18" t="s">
        <v>14</v>
      </c>
      <c r="C9" s="19" t="s">
        <v>15</v>
      </c>
      <c r="D9" s="20">
        <v>528.57000000000005</v>
      </c>
      <c r="E9" s="57">
        <v>704.17</v>
      </c>
      <c r="F9" s="51">
        <v>850</v>
      </c>
      <c r="G9" s="23">
        <f>+(F9-E9)/E9</f>
        <v>0.20709487765738394</v>
      </c>
      <c r="H9" s="16">
        <f>+((F9-D9)/D9)</f>
        <v>0.60811245435798456</v>
      </c>
    </row>
    <row r="10" spans="1:14" ht="15.75">
      <c r="A10" s="2">
        <v>7</v>
      </c>
      <c r="B10" s="8" t="s">
        <v>16</v>
      </c>
      <c r="C10" s="4" t="s">
        <v>17</v>
      </c>
      <c r="D10" s="14">
        <v>1050</v>
      </c>
      <c r="E10" s="56">
        <v>915</v>
      </c>
      <c r="F10" s="50">
        <v>1121.67</v>
      </c>
      <c r="G10" s="22">
        <f>+(F10-E10)/E10</f>
        <v>0.22586885245901647</v>
      </c>
      <c r="H10" s="5">
        <f>+((F10-D10)/D10)</f>
        <v>6.8257142857142933E-2</v>
      </c>
      <c r="I10" s="1" t="s">
        <v>65</v>
      </c>
      <c r="N10" s="1" t="s">
        <v>65</v>
      </c>
    </row>
    <row r="11" spans="1:14" ht="15.75">
      <c r="A11" s="17">
        <v>8</v>
      </c>
      <c r="B11" s="18" t="s">
        <v>18</v>
      </c>
      <c r="C11" s="19" t="s">
        <v>19</v>
      </c>
      <c r="D11" s="20">
        <v>225.71</v>
      </c>
      <c r="E11" s="57">
        <v>437</v>
      </c>
      <c r="F11" s="51">
        <v>654.16999999999996</v>
      </c>
      <c r="G11" s="23">
        <f>+(F11-E11)/E11</f>
        <v>0.49695652173913035</v>
      </c>
      <c r="H11" s="16">
        <f>+((F11-D11)/D11)</f>
        <v>1.898276549554738</v>
      </c>
    </row>
    <row r="12" spans="1:14" ht="15.75">
      <c r="A12" s="2">
        <v>9</v>
      </c>
      <c r="B12" s="3" t="s">
        <v>20</v>
      </c>
      <c r="C12" s="4" t="s">
        <v>69</v>
      </c>
      <c r="D12" s="14"/>
      <c r="E12" s="56">
        <v>900</v>
      </c>
      <c r="F12" s="50">
        <v>1300</v>
      </c>
      <c r="G12" s="25">
        <f>+(F12-E12)/E12</f>
        <v>0.44444444444444442</v>
      </c>
      <c r="H12" s="15"/>
    </row>
    <row r="13" spans="1:14" ht="15.75">
      <c r="A13" s="17">
        <v>10</v>
      </c>
      <c r="B13" s="18" t="s">
        <v>22</v>
      </c>
      <c r="C13" s="19" t="s">
        <v>23</v>
      </c>
      <c r="D13" s="20">
        <v>475</v>
      </c>
      <c r="E13" s="57">
        <v>685</v>
      </c>
      <c r="F13" s="51">
        <v>785.71</v>
      </c>
      <c r="G13" s="23">
        <f>+(F13-E13)/E13</f>
        <v>0.14702189781021904</v>
      </c>
      <c r="H13" s="16">
        <f>+((F13-D13)/D13)</f>
        <v>0.65412631578947378</v>
      </c>
    </row>
    <row r="14" spans="1:14" ht="15.75">
      <c r="A14" s="2">
        <v>11</v>
      </c>
      <c r="B14" s="3" t="s">
        <v>24</v>
      </c>
      <c r="C14" s="4" t="s">
        <v>70</v>
      </c>
      <c r="D14" s="14">
        <v>595.83000000000004</v>
      </c>
      <c r="E14" s="56">
        <v>725</v>
      </c>
      <c r="F14" s="50">
        <v>921.43</v>
      </c>
      <c r="G14" s="22">
        <f>+(F14-E14)/E14</f>
        <v>0.27093793103448272</v>
      </c>
      <c r="H14" s="5">
        <f>+((F14-D14)/D14)</f>
        <v>0.54646459560612903</v>
      </c>
    </row>
    <row r="15" spans="1:14" ht="15.75">
      <c r="A15" s="17">
        <v>12</v>
      </c>
      <c r="B15" s="18" t="s">
        <v>26</v>
      </c>
      <c r="C15" s="19" t="s">
        <v>27</v>
      </c>
      <c r="D15" s="20">
        <v>343.33</v>
      </c>
      <c r="E15" s="57">
        <v>341.67</v>
      </c>
      <c r="F15" s="51">
        <v>433.33</v>
      </c>
      <c r="G15" s="23">
        <f>+(F15-E15)/E15</f>
        <v>0.26827055345801493</v>
      </c>
      <c r="H15" s="16">
        <f>+((F15-D15)/D15)</f>
        <v>0.26213846736376084</v>
      </c>
    </row>
    <row r="16" spans="1:14" ht="15.75">
      <c r="A16" s="2">
        <v>13</v>
      </c>
      <c r="B16" s="3" t="s">
        <v>28</v>
      </c>
      <c r="C16" s="4" t="s">
        <v>29</v>
      </c>
      <c r="D16" s="14">
        <v>325</v>
      </c>
      <c r="E16" s="56">
        <v>437.5</v>
      </c>
      <c r="F16" s="50">
        <v>666.67</v>
      </c>
      <c r="G16" s="22">
        <f>+(F16-E16)/E16</f>
        <v>0.52381714285714276</v>
      </c>
      <c r="H16" s="5">
        <f>+((F16-D16)/D16)</f>
        <v>1.0512923076923075</v>
      </c>
      <c r="K16" s="1" t="s">
        <v>65</v>
      </c>
    </row>
    <row r="17" spans="1:14" ht="15.75">
      <c r="A17" s="17">
        <v>14</v>
      </c>
      <c r="B17" s="18" t="s">
        <v>30</v>
      </c>
      <c r="C17" s="19" t="s">
        <v>71</v>
      </c>
      <c r="D17" s="20">
        <v>356.25</v>
      </c>
      <c r="E17" s="57">
        <v>543.75</v>
      </c>
      <c r="F17" s="51">
        <v>525</v>
      </c>
      <c r="G17" s="23">
        <f>+(F17-E17)/E17</f>
        <v>-3.4482758620689655E-2</v>
      </c>
      <c r="H17" s="16">
        <f>+((F17-D17)/D17)</f>
        <v>0.47368421052631576</v>
      </c>
    </row>
    <row r="18" spans="1:14" ht="15.75">
      <c r="A18" s="2">
        <v>15</v>
      </c>
      <c r="B18" s="6" t="s">
        <v>32</v>
      </c>
      <c r="C18" s="4" t="s">
        <v>72</v>
      </c>
      <c r="D18" s="14">
        <v>1012.5</v>
      </c>
      <c r="E18" s="56">
        <v>1325</v>
      </c>
      <c r="F18" s="50">
        <v>1325</v>
      </c>
      <c r="G18" s="22">
        <f>+(F18-E18)/E18</f>
        <v>0</v>
      </c>
      <c r="H18" s="5">
        <f>+((F18-D18)/D18)</f>
        <v>0.30864197530864196</v>
      </c>
    </row>
    <row r="19" spans="1:14" ht="15.75">
      <c r="A19" s="17">
        <v>16</v>
      </c>
      <c r="B19" s="18" t="s">
        <v>34</v>
      </c>
      <c r="C19" s="19" t="s">
        <v>35</v>
      </c>
      <c r="D19" s="20">
        <v>1470</v>
      </c>
      <c r="E19" s="57">
        <v>1458.33</v>
      </c>
      <c r="F19" s="51">
        <v>1950</v>
      </c>
      <c r="G19" s="23">
        <f>+(F19-E19)/E19</f>
        <v>0.33714591347637374</v>
      </c>
      <c r="H19" s="16">
        <f>+((F19-D19)/D19)</f>
        <v>0.32653061224489793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4">
        <v>437.5</v>
      </c>
      <c r="E20" s="56">
        <v>616.66999999999996</v>
      </c>
      <c r="F20" s="50">
        <v>940</v>
      </c>
      <c r="G20" s="22">
        <f>+(F20-E20)/E20</f>
        <v>0.52431608477792024</v>
      </c>
      <c r="H20" s="5">
        <f>+((F20-D20)/D20)</f>
        <v>1.1485714285714286</v>
      </c>
    </row>
    <row r="21" spans="1:14" ht="15.75">
      <c r="A21" s="17">
        <v>18</v>
      </c>
      <c r="B21" s="18" t="s">
        <v>38</v>
      </c>
      <c r="C21" s="19" t="s">
        <v>39</v>
      </c>
      <c r="D21" s="20">
        <v>558.33000000000004</v>
      </c>
      <c r="E21" s="57">
        <v>770.83</v>
      </c>
      <c r="F21" s="51">
        <v>1075</v>
      </c>
      <c r="G21" s="23">
        <f>+(F21-E21)/E21</f>
        <v>0.39460062530000123</v>
      </c>
      <c r="H21" s="16">
        <f>+((F21-D21)/D21)</f>
        <v>0.92538462916196496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4">
        <v>900</v>
      </c>
      <c r="E22" s="56">
        <v>1190</v>
      </c>
      <c r="F22" s="50">
        <v>1500</v>
      </c>
      <c r="G22" s="22">
        <f>+(F22-E22)/E22</f>
        <v>0.26050420168067229</v>
      </c>
      <c r="H22" s="5">
        <f>+((F22-D22)/D22)</f>
        <v>0.66666666666666663</v>
      </c>
    </row>
    <row r="23" spans="1:14" ht="15.75">
      <c r="A23" s="17">
        <v>20</v>
      </c>
      <c r="B23" s="18" t="s">
        <v>41</v>
      </c>
      <c r="C23" s="21" t="s">
        <v>42</v>
      </c>
      <c r="D23" s="20">
        <v>529.16999999999996</v>
      </c>
      <c r="E23" s="57">
        <v>690</v>
      </c>
      <c r="F23" s="51">
        <v>853.57</v>
      </c>
      <c r="G23" s="23">
        <f>+(F23-E23)/E23</f>
        <v>0.23705797101449283</v>
      </c>
      <c r="H23" s="16">
        <f>+((F23-D23)/D23)</f>
        <v>0.61303550843774235</v>
      </c>
    </row>
    <row r="24" spans="1:14" ht="17.25" customHeight="1">
      <c r="A24" s="2">
        <v>21</v>
      </c>
      <c r="B24" s="6" t="s">
        <v>43</v>
      </c>
      <c r="C24" s="4" t="s">
        <v>75</v>
      </c>
      <c r="D24" s="14">
        <v>683.33</v>
      </c>
      <c r="E24" s="56">
        <v>950</v>
      </c>
      <c r="F24" s="50">
        <v>1225</v>
      </c>
      <c r="G24" s="22">
        <f>+(F24-E24)/E24</f>
        <v>0.28947368421052633</v>
      </c>
      <c r="H24" s="5">
        <f>+((F24-D24)/D24)</f>
        <v>0.79269167166669097</v>
      </c>
      <c r="J24" s="1" t="s">
        <v>65</v>
      </c>
      <c r="M24" s="1" t="s">
        <v>65</v>
      </c>
    </row>
    <row r="25" spans="1:14" ht="15.75">
      <c r="A25" s="17">
        <v>22</v>
      </c>
      <c r="B25" s="18" t="s">
        <v>45</v>
      </c>
      <c r="C25" s="19" t="s">
        <v>46</v>
      </c>
      <c r="D25" s="20">
        <v>875</v>
      </c>
      <c r="E25" s="57">
        <v>885</v>
      </c>
      <c r="F25" s="51">
        <v>1150</v>
      </c>
      <c r="G25" s="23">
        <f>+(F25-E25)/E25</f>
        <v>0.29943502824858759</v>
      </c>
      <c r="H25" s="16">
        <f>+((F25-D25)/D25)</f>
        <v>0.31428571428571428</v>
      </c>
    </row>
    <row r="26" spans="1:14" ht="15.75">
      <c r="A26" s="2">
        <v>23</v>
      </c>
      <c r="B26" s="6" t="s">
        <v>47</v>
      </c>
      <c r="C26" s="4" t="s">
        <v>76</v>
      </c>
      <c r="D26" s="14">
        <v>1110</v>
      </c>
      <c r="E26" s="56">
        <v>1020</v>
      </c>
      <c r="F26" s="50">
        <v>1300</v>
      </c>
      <c r="G26" s="26">
        <f>+(F26-E26)/E26</f>
        <v>0.27450980392156865</v>
      </c>
      <c r="H26" s="27">
        <f>+((F26-D26)/D26)</f>
        <v>0.17117117117117117</v>
      </c>
      <c r="J26" s="1" t="s">
        <v>65</v>
      </c>
      <c r="K26" s="1" t="s">
        <v>65</v>
      </c>
    </row>
    <row r="27" spans="1:14" ht="15.75">
      <c r="A27" s="17">
        <v>24</v>
      </c>
      <c r="B27" s="18" t="s">
        <v>49</v>
      </c>
      <c r="C27" s="19" t="s">
        <v>77</v>
      </c>
      <c r="D27" s="20">
        <v>825</v>
      </c>
      <c r="E27" s="57">
        <v>941.67</v>
      </c>
      <c r="F27" s="51">
        <v>1400</v>
      </c>
      <c r="G27" s="23">
        <f>+(F27-E27)/E27</f>
        <v>0.48672040098973107</v>
      </c>
      <c r="H27" s="16">
        <f>+((F27-D27)/D27)</f>
        <v>0.69696969696969702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4">
        <v>571</v>
      </c>
      <c r="E28" s="56">
        <v>770.83</v>
      </c>
      <c r="F28" s="50">
        <v>900</v>
      </c>
      <c r="G28" s="22">
        <f>+(F28-E28)/E28</f>
        <v>0.16757261653023359</v>
      </c>
      <c r="H28" s="5">
        <f>+((F28-D28)/D28)</f>
        <v>0.57618213660245188</v>
      </c>
    </row>
    <row r="29" spans="1:14" ht="15.75">
      <c r="A29" s="17">
        <v>26</v>
      </c>
      <c r="B29" s="18" t="s">
        <v>51</v>
      </c>
      <c r="C29" s="19" t="s">
        <v>79</v>
      </c>
      <c r="D29" s="20">
        <v>306.25</v>
      </c>
      <c r="E29" s="57">
        <v>533.33000000000004</v>
      </c>
      <c r="F29" s="51">
        <v>766.67</v>
      </c>
      <c r="G29" s="23">
        <f>+(F29-E29)/E29</f>
        <v>0.43751523447021523</v>
      </c>
      <c r="H29" s="16">
        <f>+((F29-D29)/D29)</f>
        <v>1.503412244897959</v>
      </c>
    </row>
    <row r="30" spans="1:14" ht="15.75">
      <c r="A30" s="2">
        <v>27</v>
      </c>
      <c r="B30" s="6" t="s">
        <v>53</v>
      </c>
      <c r="C30" s="4" t="s">
        <v>80</v>
      </c>
      <c r="D30" s="14">
        <v>495.83</v>
      </c>
      <c r="E30" s="56">
        <v>670</v>
      </c>
      <c r="F30" s="50">
        <v>850</v>
      </c>
      <c r="G30" s="22">
        <f>+(F30-E30)/E30</f>
        <v>0.26865671641791045</v>
      </c>
      <c r="H30" s="5">
        <f>+((F30-D30)/D30)</f>
        <v>0.71429723897303521</v>
      </c>
    </row>
    <row r="31" spans="1:14" ht="15.75">
      <c r="A31" s="17">
        <v>28</v>
      </c>
      <c r="B31" s="18" t="s">
        <v>55</v>
      </c>
      <c r="C31" s="19" t="s">
        <v>81</v>
      </c>
      <c r="D31" s="20">
        <v>650</v>
      </c>
      <c r="E31" s="57">
        <v>940</v>
      </c>
      <c r="F31" s="51">
        <v>1100</v>
      </c>
      <c r="G31" s="23">
        <f>+(F31-E31)/E31</f>
        <v>0.1702127659574468</v>
      </c>
      <c r="H31" s="16">
        <f>+((F31-D31)/D31)</f>
        <v>0.69230769230769229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4">
        <v>129</v>
      </c>
      <c r="E32" s="56">
        <v>310</v>
      </c>
      <c r="F32" s="50">
        <v>380</v>
      </c>
      <c r="G32" s="22">
        <f>+(F32-E32)/E32</f>
        <v>0.22580645161290322</v>
      </c>
      <c r="H32" s="5">
        <f>+((F32-D32)/D32)</f>
        <v>1.945736434108527</v>
      </c>
      <c r="N32" s="1" t="s">
        <v>65</v>
      </c>
    </row>
    <row r="33" spans="1:12" ht="15.75">
      <c r="A33" s="17">
        <v>30</v>
      </c>
      <c r="B33" s="18" t="s">
        <v>59</v>
      </c>
      <c r="C33" s="19" t="s">
        <v>82</v>
      </c>
      <c r="D33" s="20">
        <v>1103.57</v>
      </c>
      <c r="E33" s="57">
        <v>1471.43</v>
      </c>
      <c r="F33" s="51">
        <v>1750</v>
      </c>
      <c r="G33" s="23">
        <f>+(F33-E33)/E33</f>
        <v>0.18931923367064687</v>
      </c>
      <c r="H33" s="16">
        <f>+((F33-D33)/D33)</f>
        <v>0.58576257056643444</v>
      </c>
    </row>
    <row r="34" spans="1:12" ht="15.75">
      <c r="A34" s="2">
        <v>31</v>
      </c>
      <c r="B34" s="6" t="s">
        <v>83</v>
      </c>
      <c r="C34" s="4" t="s">
        <v>84</v>
      </c>
      <c r="D34" s="14">
        <v>1350</v>
      </c>
      <c r="E34" s="56">
        <v>1730</v>
      </c>
      <c r="F34" s="50">
        <v>1870</v>
      </c>
      <c r="G34" s="25">
        <f>+(F34-E34)/E34</f>
        <v>8.0924855491329481E-2</v>
      </c>
      <c r="H34" s="5">
        <f>+((F34-D34)/D34)</f>
        <v>0.38518518518518519</v>
      </c>
      <c r="L34" s="1" t="s">
        <v>65</v>
      </c>
    </row>
    <row r="35" spans="1:12" ht="15.75">
      <c r="A35" s="17">
        <v>32</v>
      </c>
      <c r="B35" s="18" t="s">
        <v>62</v>
      </c>
      <c r="C35" s="19" t="s">
        <v>85</v>
      </c>
      <c r="D35" s="20"/>
      <c r="E35" s="57">
        <v>350</v>
      </c>
      <c r="F35" s="51"/>
      <c r="G35" s="23"/>
      <c r="H35" s="16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2"/>
  <sheetViews>
    <sheetView workbookViewId="0">
      <selection activeCell="P35" sqref="P35"/>
    </sheetView>
  </sheetViews>
  <sheetFormatPr defaultRowHeight="15"/>
  <cols>
    <col min="1" max="1" width="3.7109375" style="28" customWidth="1"/>
    <col min="2" max="2" width="17.85546875" style="28" bestFit="1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11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11" ht="45.75" customHeight="1">
      <c r="A2" s="68" t="s">
        <v>1</v>
      </c>
      <c r="B2" s="69"/>
      <c r="C2" s="70"/>
      <c r="D2" s="53">
        <v>2022</v>
      </c>
      <c r="E2" s="54">
        <v>2023</v>
      </c>
      <c r="F2" s="52">
        <v>2023</v>
      </c>
      <c r="G2" s="71" t="s">
        <v>96</v>
      </c>
      <c r="H2" s="71"/>
    </row>
    <row r="3" spans="1:11" ht="42.75">
      <c r="A3" s="72" t="s">
        <v>2</v>
      </c>
      <c r="B3" s="73"/>
      <c r="C3" s="35" t="s">
        <v>3</v>
      </c>
      <c r="D3" s="36" t="s">
        <v>97</v>
      </c>
      <c r="E3" s="36" t="s">
        <v>93</v>
      </c>
      <c r="F3" s="36" t="s">
        <v>97</v>
      </c>
      <c r="G3" s="36" t="s">
        <v>4</v>
      </c>
      <c r="H3" s="36" t="s">
        <v>5</v>
      </c>
    </row>
    <row r="4" spans="1:11" ht="15.75">
      <c r="A4" s="32">
        <v>1</v>
      </c>
      <c r="B4" s="34" t="s">
        <v>6</v>
      </c>
      <c r="C4" s="33" t="s">
        <v>7</v>
      </c>
      <c r="D4" s="45">
        <v>2350</v>
      </c>
      <c r="E4" s="45">
        <v>2912</v>
      </c>
      <c r="F4" s="42">
        <v>3126</v>
      </c>
      <c r="G4" s="47">
        <f>(F4-E4)/E4</f>
        <v>7.3489010989010992E-2</v>
      </c>
      <c r="H4" s="47">
        <f>+(F4-D4)/D4</f>
        <v>0.33021276595744681</v>
      </c>
    </row>
    <row r="5" spans="1:11" ht="15.75">
      <c r="A5" s="29">
        <v>2</v>
      </c>
      <c r="B5" s="30" t="s">
        <v>8</v>
      </c>
      <c r="C5" s="31" t="s">
        <v>9</v>
      </c>
      <c r="D5" s="46">
        <v>1625</v>
      </c>
      <c r="E5" s="46">
        <v>2305</v>
      </c>
      <c r="F5" s="48">
        <v>2593.33</v>
      </c>
      <c r="G5" s="49">
        <f t="shared" ref="G5:G32" si="0">(F5-E5)/E5</f>
        <v>0.12508893709327545</v>
      </c>
      <c r="H5" s="49">
        <f t="shared" ref="H5:H33" si="1">+(F5-D5)/D5</f>
        <v>0.5958953846153846</v>
      </c>
    </row>
    <row r="6" spans="1:11" ht="15.75">
      <c r="A6" s="32">
        <v>3</v>
      </c>
      <c r="B6" s="34" t="s">
        <v>10</v>
      </c>
      <c r="C6" s="33" t="s">
        <v>11</v>
      </c>
      <c r="D6" s="45">
        <v>1412.5</v>
      </c>
      <c r="E6" s="45">
        <v>2300</v>
      </c>
      <c r="F6" s="42">
        <v>2480</v>
      </c>
      <c r="G6" s="47">
        <f t="shared" si="0"/>
        <v>7.8260869565217397E-2</v>
      </c>
      <c r="H6" s="47">
        <f t="shared" si="1"/>
        <v>0.75575221238938051</v>
      </c>
    </row>
    <row r="7" spans="1:11" ht="15.75">
      <c r="A7" s="29">
        <v>4</v>
      </c>
      <c r="B7" s="30" t="s">
        <v>12</v>
      </c>
      <c r="C7" s="31" t="s">
        <v>13</v>
      </c>
      <c r="D7" s="46">
        <v>1905</v>
      </c>
      <c r="E7" s="46">
        <v>2295</v>
      </c>
      <c r="F7" s="48">
        <v>2596</v>
      </c>
      <c r="G7" s="49">
        <f t="shared" si="0"/>
        <v>0.13115468409586056</v>
      </c>
      <c r="H7" s="49">
        <f t="shared" si="1"/>
        <v>0.3627296587926509</v>
      </c>
    </row>
    <row r="8" spans="1:11" ht="15.75">
      <c r="A8" s="32">
        <v>5</v>
      </c>
      <c r="B8" s="34" t="s">
        <v>14</v>
      </c>
      <c r="C8" s="33" t="s">
        <v>15</v>
      </c>
      <c r="D8" s="45">
        <v>1045</v>
      </c>
      <c r="E8" s="45">
        <v>1355</v>
      </c>
      <c r="F8" s="42">
        <v>1465</v>
      </c>
      <c r="G8" s="47">
        <f t="shared" si="0"/>
        <v>8.1180811808118078E-2</v>
      </c>
      <c r="H8" s="47">
        <f t="shared" si="1"/>
        <v>0.40191387559808611</v>
      </c>
    </row>
    <row r="9" spans="1:11" ht="15.75">
      <c r="A9" s="29">
        <v>6</v>
      </c>
      <c r="B9" s="30" t="s">
        <v>16</v>
      </c>
      <c r="C9" s="31" t="s">
        <v>17</v>
      </c>
      <c r="D9" s="46">
        <v>1637.5</v>
      </c>
      <c r="E9" s="46">
        <v>1856</v>
      </c>
      <c r="F9" s="48">
        <v>2196</v>
      </c>
      <c r="G9" s="49">
        <f t="shared" si="0"/>
        <v>0.18318965517241378</v>
      </c>
      <c r="H9" s="49">
        <f t="shared" si="1"/>
        <v>0.34106870229007635</v>
      </c>
    </row>
    <row r="10" spans="1:11" ht="15.75">
      <c r="A10" s="32">
        <v>7</v>
      </c>
      <c r="B10" s="34" t="s">
        <v>18</v>
      </c>
      <c r="C10" s="33" t="s">
        <v>19</v>
      </c>
      <c r="D10" s="45">
        <v>392</v>
      </c>
      <c r="E10" s="45">
        <v>695</v>
      </c>
      <c r="F10" s="42">
        <v>857.5</v>
      </c>
      <c r="G10" s="47">
        <f t="shared" si="0"/>
        <v>0.23381294964028776</v>
      </c>
      <c r="H10" s="47">
        <f t="shared" si="1"/>
        <v>1.1875</v>
      </c>
    </row>
    <row r="11" spans="1:11" ht="15.75">
      <c r="A11" s="29">
        <v>8</v>
      </c>
      <c r="B11" s="30" t="s">
        <v>20</v>
      </c>
      <c r="C11" s="31" t="s">
        <v>21</v>
      </c>
      <c r="D11" s="46"/>
      <c r="E11" s="46">
        <v>1900</v>
      </c>
      <c r="F11" s="48">
        <v>1945</v>
      </c>
      <c r="G11" s="49">
        <f t="shared" si="0"/>
        <v>2.368421052631579E-2</v>
      </c>
      <c r="H11" s="49"/>
    </row>
    <row r="12" spans="1:11" ht="15.75">
      <c r="A12" s="32">
        <v>9</v>
      </c>
      <c r="B12" s="34" t="s">
        <v>22</v>
      </c>
      <c r="C12" s="33" t="s">
        <v>23</v>
      </c>
      <c r="D12" s="45">
        <v>691.66</v>
      </c>
      <c r="E12" s="45">
        <v>980</v>
      </c>
      <c r="F12" s="42">
        <v>1186.67</v>
      </c>
      <c r="G12" s="47">
        <f t="shared" si="0"/>
        <v>0.21088775510204089</v>
      </c>
      <c r="H12" s="47">
        <f t="shared" si="1"/>
        <v>0.71568400659283482</v>
      </c>
    </row>
    <row r="13" spans="1:11" ht="15.75">
      <c r="A13" s="29">
        <v>10</v>
      </c>
      <c r="B13" s="30" t="s">
        <v>24</v>
      </c>
      <c r="C13" s="31" t="s">
        <v>25</v>
      </c>
      <c r="D13" s="46">
        <v>837.5</v>
      </c>
      <c r="E13" s="46">
        <v>1010</v>
      </c>
      <c r="F13" s="48">
        <v>1120</v>
      </c>
      <c r="G13" s="49">
        <f t="shared" si="0"/>
        <v>0.10891089108910891</v>
      </c>
      <c r="H13" s="49">
        <f t="shared" si="1"/>
        <v>0.33731343283582088</v>
      </c>
      <c r="K13" s="28" t="s">
        <v>65</v>
      </c>
    </row>
    <row r="14" spans="1:11" ht="15.75">
      <c r="A14" s="32">
        <v>11</v>
      </c>
      <c r="B14" s="34" t="s">
        <v>26</v>
      </c>
      <c r="C14" s="33" t="s">
        <v>27</v>
      </c>
      <c r="D14" s="45">
        <v>446.66</v>
      </c>
      <c r="E14" s="45"/>
      <c r="F14" s="42"/>
      <c r="G14" s="47"/>
      <c r="H14" s="47"/>
    </row>
    <row r="15" spans="1:11" ht="15.75">
      <c r="A15" s="29">
        <v>12</v>
      </c>
      <c r="B15" s="30" t="s">
        <v>28</v>
      </c>
      <c r="C15" s="31" t="s">
        <v>29</v>
      </c>
      <c r="D15" s="46"/>
      <c r="E15" s="46">
        <v>885</v>
      </c>
      <c r="F15" s="48"/>
      <c r="G15" s="49"/>
      <c r="H15" s="49"/>
    </row>
    <row r="16" spans="1:11" ht="15.75">
      <c r="A16" s="32">
        <v>13</v>
      </c>
      <c r="B16" s="34" t="s">
        <v>30</v>
      </c>
      <c r="C16" s="33" t="s">
        <v>31</v>
      </c>
      <c r="D16" s="45">
        <v>666.66</v>
      </c>
      <c r="E16" s="45">
        <v>760</v>
      </c>
      <c r="F16" s="42">
        <v>800</v>
      </c>
      <c r="G16" s="47">
        <f t="shared" si="0"/>
        <v>5.2631578947368418E-2</v>
      </c>
      <c r="H16" s="47">
        <f t="shared" si="1"/>
        <v>0.20001200012000125</v>
      </c>
    </row>
    <row r="17" spans="1:12" ht="15.75">
      <c r="A17" s="29">
        <v>14</v>
      </c>
      <c r="B17" s="37" t="s">
        <v>32</v>
      </c>
      <c r="C17" s="31" t="s">
        <v>33</v>
      </c>
      <c r="D17" s="46">
        <v>1399.22</v>
      </c>
      <c r="E17" s="46">
        <v>1775</v>
      </c>
      <c r="F17" s="48">
        <v>1830</v>
      </c>
      <c r="G17" s="49">
        <f t="shared" si="0"/>
        <v>3.0985915492957747E-2</v>
      </c>
      <c r="H17" s="49">
        <f t="shared" si="1"/>
        <v>0.30787152842297849</v>
      </c>
    </row>
    <row r="18" spans="1:12" ht="15.75">
      <c r="A18" s="32">
        <v>15</v>
      </c>
      <c r="B18" s="34" t="s">
        <v>34</v>
      </c>
      <c r="C18" s="33" t="s">
        <v>35</v>
      </c>
      <c r="D18" s="45"/>
      <c r="E18" s="45">
        <v>2980</v>
      </c>
      <c r="F18" s="42">
        <v>3040</v>
      </c>
      <c r="G18" s="47">
        <f t="shared" si="0"/>
        <v>2.0134228187919462E-2</v>
      </c>
      <c r="H18" s="47"/>
    </row>
    <row r="19" spans="1:12" ht="15.75">
      <c r="A19" s="29">
        <v>16</v>
      </c>
      <c r="B19" s="30" t="s">
        <v>36</v>
      </c>
      <c r="C19" s="31" t="s">
        <v>37</v>
      </c>
      <c r="D19" s="46"/>
      <c r="E19" s="46">
        <v>1020</v>
      </c>
      <c r="F19" s="48">
        <v>1093</v>
      </c>
      <c r="G19" s="49">
        <f t="shared" si="0"/>
        <v>7.1568627450980388E-2</v>
      </c>
      <c r="H19" s="49"/>
      <c r="L19" s="28" t="s">
        <v>65</v>
      </c>
    </row>
    <row r="20" spans="1:12" ht="15.75">
      <c r="A20" s="32">
        <v>17</v>
      </c>
      <c r="B20" s="34" t="s">
        <v>38</v>
      </c>
      <c r="C20" s="33" t="s">
        <v>39</v>
      </c>
      <c r="D20" s="45">
        <v>696.66</v>
      </c>
      <c r="E20" s="45">
        <v>1035</v>
      </c>
      <c r="F20" s="42">
        <v>1193.33</v>
      </c>
      <c r="G20" s="47">
        <f t="shared" si="0"/>
        <v>0.15297584541062795</v>
      </c>
      <c r="H20" s="47">
        <f t="shared" si="1"/>
        <v>0.71293026727528486</v>
      </c>
    </row>
    <row r="21" spans="1:12" ht="15.75">
      <c r="A21" s="29">
        <v>18</v>
      </c>
      <c r="B21" s="30" t="s">
        <v>40</v>
      </c>
      <c r="C21" s="38" t="s">
        <v>74</v>
      </c>
      <c r="D21" s="46">
        <v>1400</v>
      </c>
      <c r="E21" s="46">
        <v>1575</v>
      </c>
      <c r="F21" s="48">
        <v>1633</v>
      </c>
      <c r="G21" s="49">
        <f t="shared" si="0"/>
        <v>3.6825396825396824E-2</v>
      </c>
      <c r="H21" s="49">
        <f t="shared" si="1"/>
        <v>0.16642857142857143</v>
      </c>
    </row>
    <row r="22" spans="1:12" ht="15.75">
      <c r="A22" s="32">
        <v>19</v>
      </c>
      <c r="B22" s="34" t="s">
        <v>41</v>
      </c>
      <c r="C22" s="33" t="s">
        <v>42</v>
      </c>
      <c r="D22" s="45">
        <v>740</v>
      </c>
      <c r="E22" s="45">
        <v>1030</v>
      </c>
      <c r="F22" s="42">
        <v>1120</v>
      </c>
      <c r="G22" s="47">
        <f t="shared" si="0"/>
        <v>8.7378640776699032E-2</v>
      </c>
      <c r="H22" s="47">
        <f t="shared" si="1"/>
        <v>0.51351351351351349</v>
      </c>
    </row>
    <row r="23" spans="1:12" ht="15.75">
      <c r="A23" s="29">
        <v>20</v>
      </c>
      <c r="B23" s="30" t="s">
        <v>43</v>
      </c>
      <c r="C23" s="31" t="s">
        <v>44</v>
      </c>
      <c r="D23" s="46">
        <v>900</v>
      </c>
      <c r="E23" s="46">
        <v>1390</v>
      </c>
      <c r="F23" s="48">
        <v>1530</v>
      </c>
      <c r="G23" s="49">
        <f t="shared" si="0"/>
        <v>0.10071942446043165</v>
      </c>
      <c r="H23" s="49">
        <f t="shared" si="1"/>
        <v>0.7</v>
      </c>
    </row>
    <row r="24" spans="1:12" ht="15.75">
      <c r="A24" s="32">
        <v>21</v>
      </c>
      <c r="B24" s="34" t="s">
        <v>45</v>
      </c>
      <c r="C24" s="33" t="s">
        <v>46</v>
      </c>
      <c r="D24" s="45"/>
      <c r="E24" s="45">
        <v>1100</v>
      </c>
      <c r="F24" s="42"/>
      <c r="G24" s="47"/>
      <c r="H24" s="47"/>
    </row>
    <row r="25" spans="1:12" ht="15.75">
      <c r="A25" s="29">
        <v>22</v>
      </c>
      <c r="B25" s="30" t="s">
        <v>47</v>
      </c>
      <c r="C25" s="31" t="s">
        <v>48</v>
      </c>
      <c r="D25" s="46">
        <v>1390</v>
      </c>
      <c r="E25" s="46">
        <v>1627</v>
      </c>
      <c r="F25" s="48">
        <v>1760</v>
      </c>
      <c r="G25" s="49">
        <f t="shared" si="0"/>
        <v>8.1745543945912727E-2</v>
      </c>
      <c r="H25" s="49">
        <f t="shared" si="1"/>
        <v>0.26618705035971224</v>
      </c>
    </row>
    <row r="26" spans="1:12" ht="15.75">
      <c r="A26" s="32">
        <v>23</v>
      </c>
      <c r="B26" s="34" t="s">
        <v>49</v>
      </c>
      <c r="C26" s="33" t="s">
        <v>50</v>
      </c>
      <c r="D26" s="45"/>
      <c r="E26" s="45">
        <v>1927</v>
      </c>
      <c r="F26" s="42"/>
      <c r="G26" s="47"/>
      <c r="H26" s="47"/>
    </row>
    <row r="27" spans="1:12" ht="15.75">
      <c r="A27" s="29">
        <v>24</v>
      </c>
      <c r="B27" s="30" t="s">
        <v>51</v>
      </c>
      <c r="C27" s="31" t="s">
        <v>52</v>
      </c>
      <c r="D27" s="46">
        <v>640</v>
      </c>
      <c r="E27" s="46">
        <v>997.5</v>
      </c>
      <c r="F27" s="48">
        <v>1064</v>
      </c>
      <c r="G27" s="49">
        <f t="shared" si="0"/>
        <v>6.6666666666666666E-2</v>
      </c>
      <c r="H27" s="49">
        <f t="shared" si="1"/>
        <v>0.66249999999999998</v>
      </c>
    </row>
    <row r="28" spans="1:12" ht="15.75">
      <c r="A28" s="32">
        <v>25</v>
      </c>
      <c r="B28" s="34" t="s">
        <v>53</v>
      </c>
      <c r="C28" s="33" t="s">
        <v>54</v>
      </c>
      <c r="D28" s="45">
        <v>790</v>
      </c>
      <c r="E28" s="45">
        <v>1060</v>
      </c>
      <c r="F28" s="42">
        <v>1100</v>
      </c>
      <c r="G28" s="47">
        <f t="shared" si="0"/>
        <v>3.7735849056603772E-2</v>
      </c>
      <c r="H28" s="47">
        <f t="shared" si="1"/>
        <v>0.39240506329113922</v>
      </c>
    </row>
    <row r="29" spans="1:12" ht="15.75">
      <c r="A29" s="29">
        <v>26</v>
      </c>
      <c r="B29" s="30" t="s">
        <v>55</v>
      </c>
      <c r="C29" s="31" t="s">
        <v>56</v>
      </c>
      <c r="D29" s="46"/>
      <c r="E29" s="46">
        <v>1360</v>
      </c>
      <c r="F29" s="48">
        <v>1500</v>
      </c>
      <c r="G29" s="49">
        <f t="shared" si="0"/>
        <v>0.10294117647058823</v>
      </c>
      <c r="H29" s="49"/>
    </row>
    <row r="30" spans="1:12" ht="15.75">
      <c r="A30" s="32">
        <v>27</v>
      </c>
      <c r="B30" s="34" t="s">
        <v>57</v>
      </c>
      <c r="C30" s="33" t="s">
        <v>58</v>
      </c>
      <c r="D30" s="45">
        <v>240</v>
      </c>
      <c r="E30" s="45">
        <v>420</v>
      </c>
      <c r="F30" s="42">
        <v>570</v>
      </c>
      <c r="G30" s="47">
        <f t="shared" si="0"/>
        <v>0.35714285714285715</v>
      </c>
      <c r="H30" s="47">
        <f t="shared" si="1"/>
        <v>1.375</v>
      </c>
    </row>
    <row r="31" spans="1:12" ht="15.75">
      <c r="A31" s="29">
        <v>28</v>
      </c>
      <c r="B31" s="30" t="s">
        <v>59</v>
      </c>
      <c r="C31" s="31" t="s">
        <v>60</v>
      </c>
      <c r="D31" s="46">
        <v>1380</v>
      </c>
      <c r="E31" s="46">
        <v>1940</v>
      </c>
      <c r="F31" s="48">
        <v>2280</v>
      </c>
      <c r="G31" s="49">
        <f t="shared" si="0"/>
        <v>0.17525773195876287</v>
      </c>
      <c r="H31" s="49">
        <f t="shared" si="1"/>
        <v>0.65217391304347827</v>
      </c>
    </row>
    <row r="32" spans="1:12" ht="15.75">
      <c r="A32" s="32">
        <v>29</v>
      </c>
      <c r="B32" s="34" t="s">
        <v>61</v>
      </c>
      <c r="C32" s="33" t="s">
        <v>84</v>
      </c>
      <c r="D32" s="45">
        <v>2500</v>
      </c>
      <c r="E32" s="45">
        <v>2453</v>
      </c>
      <c r="F32" s="42">
        <v>2680</v>
      </c>
      <c r="G32" s="47">
        <f t="shared" si="0"/>
        <v>9.2539747248267426E-2</v>
      </c>
      <c r="H32" s="47">
        <f t="shared" si="1"/>
        <v>7.1999999999999995E-2</v>
      </c>
    </row>
    <row r="33" spans="1:8" ht="16.5" thickBot="1">
      <c r="A33" s="39">
        <v>30</v>
      </c>
      <c r="B33" s="40" t="s">
        <v>62</v>
      </c>
      <c r="C33" s="41" t="s">
        <v>63</v>
      </c>
      <c r="D33" s="46"/>
      <c r="E33" s="46">
        <v>1100</v>
      </c>
      <c r="F33" s="48"/>
      <c r="G33" s="49"/>
      <c r="H33" s="49"/>
    </row>
    <row r="34" spans="1:8">
      <c r="A34" s="43" t="s">
        <v>88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89</v>
      </c>
      <c r="B35" s="43"/>
      <c r="C35" s="43"/>
      <c r="D35" s="44"/>
      <c r="E35" s="43"/>
      <c r="F35" s="43"/>
      <c r="G35" s="43"/>
      <c r="H35" s="43"/>
    </row>
    <row r="43" spans="1:8">
      <c r="F43" s="28" t="s">
        <v>65</v>
      </c>
    </row>
    <row r="1982" spans="6:6">
      <c r="F1982" s="28" t="s">
        <v>91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2023-04-20T17:32:58Z</dcterms:modified>
</cp:coreProperties>
</file>