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/>
  </bookViews>
  <sheets>
    <sheet name="Wholesale" sheetId="2" r:id="rId1"/>
    <sheet name="Retail" sheetId="77" r:id="rId2"/>
  </sheets>
  <calcPr calcId="144525"/>
</workbook>
</file>

<file path=xl/calcChain.xml><?xml version="1.0" encoding="utf-8"?>
<calcChain xmlns="http://schemas.openxmlformats.org/spreadsheetml/2006/main">
  <c r="H32" i="77" l="1"/>
  <c r="H31" i="77"/>
  <c r="G31" i="77"/>
  <c r="H30" i="77"/>
  <c r="G30" i="77"/>
  <c r="G28" i="77"/>
  <c r="H27" i="77"/>
  <c r="H25" i="77"/>
  <c r="G25" i="77"/>
  <c r="G23" i="77"/>
  <c r="H22" i="77"/>
  <c r="G22" i="77"/>
  <c r="H20" i="77"/>
  <c r="G19" i="77"/>
  <c r="H18" i="77"/>
  <c r="G18" i="77"/>
  <c r="H17" i="77"/>
  <c r="H13" i="77"/>
  <c r="G13" i="77"/>
  <c r="H12" i="77"/>
  <c r="G12" i="77"/>
  <c r="H11" i="77"/>
  <c r="G11" i="77"/>
  <c r="H10" i="77"/>
  <c r="G10" i="77"/>
  <c r="H9" i="77"/>
  <c r="G9" i="77"/>
  <c r="H8" i="77"/>
  <c r="H7" i="77"/>
  <c r="H6" i="77"/>
  <c r="G6" i="77"/>
  <c r="H5" i="77"/>
  <c r="G5" i="77"/>
  <c r="H4" i="77"/>
  <c r="G4" i="77" l="1"/>
  <c r="G32" i="77"/>
  <c r="G8" i="77"/>
  <c r="G17" i="77"/>
  <c r="G21" i="77"/>
  <c r="G7" i="77"/>
  <c r="G16" i="77"/>
  <c r="G20" i="77"/>
  <c r="G27" i="77"/>
  <c r="G12" i="2" l="1"/>
  <c r="H15" i="2" l="1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<sst xmlns="http://schemas.openxmlformats.org/spreadsheetml/2006/main" count="173" uniqueCount="99">
  <si>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</si>
  <si>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</si>
  <si>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</si>
  <si>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</si>
  <si>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</si>
  <si>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</si>
  <si>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</si>
  <si>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</si>
  <si>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</si>
  <si>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</si>
  <si>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</si>
  <si>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</si>
  <si>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</si>
  <si>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</si>
  <si>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</si>
  <si>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</si>
  <si>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</si>
  <si>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</si>
  <si>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</si>
  <si>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</si>
  <si>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</si>
  <si>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</si>
  <si>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</si>
  <si>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</si>
  <si>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</si>
  <si>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</si>
  <si>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</si>
  <si>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</si>
  <si>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</si>
  <si>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</si>
  <si>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</si>
  <si>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</si>
  <si>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</si>
  <si>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</si>
  <si>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</si>
  <si>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</si>
  <si>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</si>
  <si>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</si>
  <si>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</si>
  <si>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</si>
  <si>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</si>
  <si>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</si>
  <si>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</si>
  <si>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</si>
  <si>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</si>
  <si>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</si>
  <si>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</si>
  <si>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</si>
  <si>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</si>
  <si>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</si>
  <si>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</si>
  <si>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</si>
  <si>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</si>
  <si>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</si>
  <si>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</si>
  <si>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</si>
  <si>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</si>
  <si>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</si>
  <si>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</si>
  <si>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</si>
  <si>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</si>
  <si>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</si>
  <si>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</si>
  <si>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</si>
  <si>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</si>
  <si>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</si>
  <si>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</si>
  <si>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</si>
  <si>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</si>
  <si>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</si>
  <si>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</si>
  <si>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</si>
  <si>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</si>
  <si>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</si>
  <si>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</si>
  <si>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</si>
  <si>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</si>
  <si>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</si>
  <si>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</si>
  <si>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</si>
  <si>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</si>
  <si>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</si>
  <si>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</si>
  <si>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</si>
  <si>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</si>
  <si>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</si>
  <si>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</si>
  <si>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</si>
  <si>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</si>
  <si>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</si>
  <si>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</si>
  <si>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</si>
  <si>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2nd week of Apr.</t>
  </si>
  <si>
    <t>Average of 2nd week of April</t>
  </si>
  <si>
    <t>3rd week of Apr.</t>
  </si>
  <si>
    <t>% Change 3rd week of Apr. 2023, compared to:</t>
  </si>
  <si>
    <r>
      <t xml:space="preserve">% Change 3rd </t>
    </r>
    <r>
      <rPr>
        <b/>
        <sz val="10.5"/>
        <color indexed="8"/>
        <rFont val="Calisto MT"/>
        <family val="1"/>
      </rPr>
      <t>week of April 2023, compared to:</t>
    </r>
  </si>
  <si>
    <t>Average of  3rd week of April</t>
  </si>
  <si>
    <t>Average of 3rd week of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</si>
</sst>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Q3" sqref="Q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4" t="s">
        <v>3</v>
      </c>
      <c r="D3" s="13" t="s">
        <v>94</v>
      </c>
      <c r="E3" s="74" t="s">
        <v>92</v>
      </c>
      <c r="F3" s="74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90</v>
      </c>
      <c r="D4" s="14">
        <v>1450</v>
      </c>
      <c r="E4" s="56">
        <v>1850</v>
      </c>
      <c r="F4" s="50">
        <v>1650</v>
      </c>
      <c r="G4" s="22">
        <f t="shared" ref="G4:G34" si="0">+(F4-E4)/E4</f>
        <v>-0.10810810810810811</v>
      </c>
      <c r="H4" s="5">
        <f t="shared" ref="H4:H12" si="1">+((F4-D4)/D4)</f>
        <v>0.13793103448275862</v>
      </c>
    </row>
    <row r="5" spans="1:14" ht="15.75">
      <c r="A5" s="17">
        <v>2</v>
      </c>
      <c r="B5" s="18" t="s">
        <v>8</v>
      </c>
      <c r="C5" s="19" t="s">
        <v>9</v>
      </c>
      <c r="D5" s="20">
        <v>1033.33</v>
      </c>
      <c r="E5" s="57">
        <v>1430</v>
      </c>
      <c r="F5" s="51">
        <v>1033.33</v>
      </c>
      <c r="G5" s="23">
        <f t="shared" si="0"/>
        <v>-0.27739160839160842</v>
      </c>
      <c r="H5" s="16">
        <f t="shared" si="1"/>
        <v>0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900</v>
      </c>
      <c r="E6" s="56">
        <v>1460</v>
      </c>
      <c r="F6" s="50">
        <v>1112.5</v>
      </c>
      <c r="G6" s="25">
        <f t="shared" si="0"/>
        <v>-0.23801369863013699</v>
      </c>
      <c r="H6" s="5">
        <f t="shared" si="1"/>
        <v>0.2361111111111111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/>
      <c r="E7" s="57">
        <v>1200</v>
      </c>
      <c r="F7" s="51">
        <v>875</v>
      </c>
      <c r="G7" s="23">
        <f t="shared" si="0"/>
        <v>-0.27083333333333331</v>
      </c>
      <c r="H7" s="16"/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1310</v>
      </c>
      <c r="E8" s="56">
        <v>1550</v>
      </c>
      <c r="F8" s="50">
        <v>1582.14</v>
      </c>
      <c r="G8" s="22">
        <f t="shared" si="0"/>
        <v>2.0735483870967807E-2</v>
      </c>
      <c r="H8" s="5">
        <f t="shared" si="1"/>
        <v>0.20774045801526725</v>
      </c>
    </row>
    <row r="9" spans="1:14" ht="15.75">
      <c r="A9" s="17">
        <v>6</v>
      </c>
      <c r="B9" s="18" t="s">
        <v>14</v>
      </c>
      <c r="C9" s="19" t="s">
        <v>15</v>
      </c>
      <c r="D9" s="20">
        <v>665</v>
      </c>
      <c r="E9" s="57">
        <v>850</v>
      </c>
      <c r="F9" s="51">
        <v>816.67</v>
      </c>
      <c r="G9" s="23">
        <f t="shared" si="0"/>
        <v>-3.9211764705882404E-2</v>
      </c>
      <c r="H9" s="16">
        <f t="shared" si="1"/>
        <v>0.22807518796992476</v>
      </c>
    </row>
    <row r="10" spans="1:14" ht="15.75">
      <c r="A10" s="2">
        <v>7</v>
      </c>
      <c r="B10" s="8" t="s">
        <v>16</v>
      </c>
      <c r="C10" s="4" t="s">
        <v>17</v>
      </c>
      <c r="D10" s="14">
        <v>1050</v>
      </c>
      <c r="E10" s="56">
        <v>1121.67</v>
      </c>
      <c r="F10" s="50">
        <v>1083.33</v>
      </c>
      <c r="G10" s="22">
        <f t="shared" si="0"/>
        <v>-3.4181176281794241E-2</v>
      </c>
      <c r="H10" s="5">
        <f t="shared" si="1"/>
        <v>3.1742857142857073E-2</v>
      </c>
      <c r="I10" s="1" t="s">
        <v>65</v>
      </c>
      <c r="N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283.33</v>
      </c>
      <c r="E11" s="57">
        <v>654.16999999999996</v>
      </c>
      <c r="F11" s="51">
        <v>341.67</v>
      </c>
      <c r="G11" s="23">
        <f t="shared" si="0"/>
        <v>-0.47770457220600143</v>
      </c>
      <c r="H11" s="16">
        <f t="shared" si="1"/>
        <v>0.20590830480358605</v>
      </c>
    </row>
    <row r="12" spans="1:14" ht="15.75">
      <c r="A12" s="2">
        <v>9</v>
      </c>
      <c r="B12" s="3" t="s">
        <v>20</v>
      </c>
      <c r="C12" s="4" t="s">
        <v>69</v>
      </c>
      <c r="D12" s="14"/>
      <c r="E12" s="56">
        <v>1300</v>
      </c>
      <c r="F12" s="50">
        <v>1066.67</v>
      </c>
      <c r="G12" s="25">
        <f t="shared" si="0"/>
        <v>-0.17948461538461533</v>
      </c>
      <c r="H12" s="15"/>
    </row>
    <row r="13" spans="1:14" ht="15.75">
      <c r="A13" s="17">
        <v>10</v>
      </c>
      <c r="B13" s="18" t="s">
        <v>22</v>
      </c>
      <c r="C13" s="19" t="s">
        <v>23</v>
      </c>
      <c r="D13" s="20">
        <v>625</v>
      </c>
      <c r="E13" s="57">
        <v>785.71</v>
      </c>
      <c r="F13" s="51">
        <v>585.71</v>
      </c>
      <c r="G13" s="23">
        <f t="shared" si="0"/>
        <v>-0.25454684298277991</v>
      </c>
      <c r="H13" s="16">
        <f t="shared" ref="H13:H35" si="2">+((F13-D13)/D13)</f>
        <v>-6.2863999999999948E-2</v>
      </c>
    </row>
    <row r="14" spans="1:14" ht="15.75">
      <c r="A14" s="2">
        <v>11</v>
      </c>
      <c r="B14" s="3" t="s">
        <v>24</v>
      </c>
      <c r="C14" s="4" t="s">
        <v>70</v>
      </c>
      <c r="D14" s="14">
        <v>718.75</v>
      </c>
      <c r="E14" s="56">
        <v>921.43</v>
      </c>
      <c r="F14" s="50">
        <v>792.86</v>
      </c>
      <c r="G14" s="22">
        <f t="shared" si="0"/>
        <v>-0.13953311700291932</v>
      </c>
      <c r="H14" s="5">
        <f t="shared" si="2"/>
        <v>0.10310956521739133</v>
      </c>
    </row>
    <row r="15" spans="1:14" ht="15.75">
      <c r="A15" s="17">
        <v>12</v>
      </c>
      <c r="B15" s="18" t="s">
        <v>26</v>
      </c>
      <c r="C15" s="19" t="s">
        <v>27</v>
      </c>
      <c r="D15" s="20">
        <v>260</v>
      </c>
      <c r="E15" s="57">
        <v>433.33</v>
      </c>
      <c r="F15" s="51">
        <v>283.33</v>
      </c>
      <c r="G15" s="23">
        <f t="shared" si="0"/>
        <v>-0.34615650889622229</v>
      </c>
      <c r="H15" s="16">
        <f t="shared" si="2"/>
        <v>8.973076923076917E-2</v>
      </c>
    </row>
    <row r="16" spans="1:14" ht="15.75">
      <c r="A16" s="2">
        <v>13</v>
      </c>
      <c r="B16" s="3" t="s">
        <v>28</v>
      </c>
      <c r="C16" s="4" t="s">
        <v>29</v>
      </c>
      <c r="D16" s="14">
        <v>350</v>
      </c>
      <c r="E16" s="56">
        <v>666.67</v>
      </c>
      <c r="F16" s="50">
        <v>407.5</v>
      </c>
      <c r="G16" s="22">
        <f t="shared" si="0"/>
        <v>-0.38875305623471879</v>
      </c>
      <c r="H16" s="5">
        <f t="shared" si="2"/>
        <v>0.16428571428571428</v>
      </c>
      <c r="K16" s="1" t="s">
        <v>65</v>
      </c>
    </row>
    <row r="17" spans="1:14" ht="15.75">
      <c r="A17" s="17">
        <v>14</v>
      </c>
      <c r="B17" s="18" t="s">
        <v>30</v>
      </c>
      <c r="C17" s="19" t="s">
        <v>71</v>
      </c>
      <c r="D17" s="20">
        <v>450</v>
      </c>
      <c r="E17" s="57">
        <v>525</v>
      </c>
      <c r="F17" s="51">
        <v>430</v>
      </c>
      <c r="G17" s="23">
        <f t="shared" si="0"/>
        <v>-0.18095238095238095</v>
      </c>
      <c r="H17" s="16">
        <f t="shared" si="2"/>
        <v>-4.4444444444444446E-2</v>
      </c>
    </row>
    <row r="18" spans="1:14" ht="15.75">
      <c r="A18" s="2">
        <v>15</v>
      </c>
      <c r="B18" s="6" t="s">
        <v>32</v>
      </c>
      <c r="C18" s="4" t="s">
        <v>72</v>
      </c>
      <c r="D18" s="14">
        <v>1150</v>
      </c>
      <c r="E18" s="56">
        <v>1325</v>
      </c>
      <c r="F18" s="50">
        <v>875</v>
      </c>
      <c r="G18" s="22">
        <f t="shared" si="0"/>
        <v>-0.33962264150943394</v>
      </c>
      <c r="H18" s="5">
        <f t="shared" si="2"/>
        <v>-0.2391304347826087</v>
      </c>
    </row>
    <row r="19" spans="1:14" ht="15.75">
      <c r="A19" s="17">
        <v>16</v>
      </c>
      <c r="B19" s="18" t="s">
        <v>34</v>
      </c>
      <c r="C19" s="19" t="s">
        <v>35</v>
      </c>
      <c r="D19" s="20"/>
      <c r="E19" s="57">
        <v>1950</v>
      </c>
      <c r="F19" s="51">
        <v>1733.33</v>
      </c>
      <c r="G19" s="23">
        <f t="shared" si="0"/>
        <v>-0.11111282051282055</v>
      </c>
      <c r="H19" s="16"/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4">
        <v>430</v>
      </c>
      <c r="E20" s="56">
        <v>940</v>
      </c>
      <c r="F20" s="50">
        <v>750</v>
      </c>
      <c r="G20" s="22">
        <f t="shared" si="0"/>
        <v>-0.20212765957446807</v>
      </c>
      <c r="H20" s="5">
        <f t="shared" si="2"/>
        <v>0.7441860465116279</v>
      </c>
    </row>
    <row r="21" spans="1:14" ht="15.75">
      <c r="A21" s="17">
        <v>18</v>
      </c>
      <c r="B21" s="18" t="s">
        <v>38</v>
      </c>
      <c r="C21" s="19" t="s">
        <v>39</v>
      </c>
      <c r="D21" s="20"/>
      <c r="E21" s="57">
        <v>1075</v>
      </c>
      <c r="F21" s="51">
        <v>875</v>
      </c>
      <c r="G21" s="23">
        <f t="shared" si="0"/>
        <v>-0.18604651162790697</v>
      </c>
      <c r="H21" s="16"/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4">
        <v>800</v>
      </c>
      <c r="E22" s="56">
        <v>1500</v>
      </c>
      <c r="F22" s="50">
        <v>1025</v>
      </c>
      <c r="G22" s="22">
        <f t="shared" si="0"/>
        <v>-0.31666666666666665</v>
      </c>
      <c r="H22" s="5">
        <f t="shared" si="2"/>
        <v>0.28125</v>
      </c>
    </row>
    <row r="23" spans="1:14" ht="15.75">
      <c r="A23" s="17">
        <v>20</v>
      </c>
      <c r="B23" s="18" t="s">
        <v>41</v>
      </c>
      <c r="C23" s="21" t="s">
        <v>42</v>
      </c>
      <c r="D23" s="20"/>
      <c r="E23" s="57">
        <v>853.57</v>
      </c>
      <c r="F23" s="51">
        <v>750</v>
      </c>
      <c r="G23" s="23">
        <f t="shared" si="0"/>
        <v>-0.12133744156893991</v>
      </c>
      <c r="H23" s="16"/>
    </row>
    <row r="24" spans="1:14" ht="17.25" customHeight="1">
      <c r="A24" s="2">
        <v>21</v>
      </c>
      <c r="B24" s="6" t="s">
        <v>43</v>
      </c>
      <c r="C24" s="4" t="s">
        <v>75</v>
      </c>
      <c r="D24" s="14">
        <v>650</v>
      </c>
      <c r="E24" s="56">
        <v>1225</v>
      </c>
      <c r="F24" s="50">
        <v>1100</v>
      </c>
      <c r="G24" s="22">
        <f t="shared" si="0"/>
        <v>-0.10204081632653061</v>
      </c>
      <c r="H24" s="5">
        <f t="shared" si="2"/>
        <v>0.69230769230769229</v>
      </c>
      <c r="J24" s="1" t="s">
        <v>65</v>
      </c>
      <c r="M24" s="1" t="s">
        <v>65</v>
      </c>
    </row>
    <row r="25" spans="1:14" ht="15.75">
      <c r="A25" s="17">
        <v>22</v>
      </c>
      <c r="B25" s="18" t="s">
        <v>45</v>
      </c>
      <c r="C25" s="19" t="s">
        <v>46</v>
      </c>
      <c r="D25" s="20">
        <v>875</v>
      </c>
      <c r="E25" s="57">
        <v>1150</v>
      </c>
      <c r="F25" s="51">
        <v>925</v>
      </c>
      <c r="G25" s="23">
        <f t="shared" si="0"/>
        <v>-0.19565217391304349</v>
      </c>
      <c r="H25" s="16">
        <f t="shared" si="2"/>
        <v>5.7142857142857141E-2</v>
      </c>
    </row>
    <row r="26" spans="1:14" ht="15.75">
      <c r="A26" s="2">
        <v>23</v>
      </c>
      <c r="B26" s="6" t="s">
        <v>47</v>
      </c>
      <c r="C26" s="4" t="s">
        <v>76</v>
      </c>
      <c r="D26" s="14">
        <v>1066.67</v>
      </c>
      <c r="E26" s="56">
        <v>1300</v>
      </c>
      <c r="F26" s="50">
        <v>900</v>
      </c>
      <c r="G26" s="26">
        <f t="shared" si="0"/>
        <v>-0.30769230769230771</v>
      </c>
      <c r="H26" s="27">
        <f t="shared" si="2"/>
        <v>-0.15625263671051035</v>
      </c>
      <c r="J26" s="1" t="s">
        <v>65</v>
      </c>
      <c r="K26" s="1" t="s">
        <v>65</v>
      </c>
    </row>
    <row r="27" spans="1:14" ht="15.75">
      <c r="A27" s="17">
        <v>24</v>
      </c>
      <c r="B27" s="18" t="s">
        <v>49</v>
      </c>
      <c r="C27" s="19" t="s">
        <v>77</v>
      </c>
      <c r="D27" s="20">
        <v>825</v>
      </c>
      <c r="E27" s="57">
        <v>1400</v>
      </c>
      <c r="F27" s="51">
        <v>1066.67</v>
      </c>
      <c r="G27" s="23">
        <f t="shared" si="0"/>
        <v>-0.23809285714285708</v>
      </c>
      <c r="H27" s="16">
        <f t="shared" si="2"/>
        <v>0.29293333333333343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4">
        <v>571</v>
      </c>
      <c r="E28" s="56">
        <v>900</v>
      </c>
      <c r="F28" s="50">
        <v>814.29</v>
      </c>
      <c r="G28" s="22">
        <f t="shared" si="0"/>
        <v>-9.5233333333333378E-2</v>
      </c>
      <c r="H28" s="5">
        <f t="shared" si="2"/>
        <v>0.42607705779334493</v>
      </c>
    </row>
    <row r="29" spans="1:14" ht="15.75">
      <c r="A29" s="17">
        <v>26</v>
      </c>
      <c r="B29" s="18" t="s">
        <v>51</v>
      </c>
      <c r="C29" s="19" t="s">
        <v>79</v>
      </c>
      <c r="D29" s="20">
        <v>375</v>
      </c>
      <c r="E29" s="57">
        <v>766.67</v>
      </c>
      <c r="F29" s="51">
        <v>650</v>
      </c>
      <c r="G29" s="23">
        <f t="shared" si="0"/>
        <v>-0.15217759922782939</v>
      </c>
      <c r="H29" s="16">
        <f t="shared" si="2"/>
        <v>0.73333333333333328</v>
      </c>
    </row>
    <row r="30" spans="1:14" ht="15.75">
      <c r="A30" s="2">
        <v>27</v>
      </c>
      <c r="B30" s="6" t="s">
        <v>53</v>
      </c>
      <c r="C30" s="4" t="s">
        <v>80</v>
      </c>
      <c r="D30" s="14">
        <v>633.33000000000004</v>
      </c>
      <c r="E30" s="56">
        <v>850</v>
      </c>
      <c r="F30" s="50">
        <v>764.29</v>
      </c>
      <c r="G30" s="22">
        <f t="shared" si="0"/>
        <v>-0.10083529411764711</v>
      </c>
      <c r="H30" s="5">
        <f t="shared" si="2"/>
        <v>0.20678003568439821</v>
      </c>
    </row>
    <row r="31" spans="1:14" ht="15.75">
      <c r="A31" s="17">
        <v>28</v>
      </c>
      <c r="B31" s="18" t="s">
        <v>55</v>
      </c>
      <c r="C31" s="19" t="s">
        <v>81</v>
      </c>
      <c r="D31" s="20">
        <v>750</v>
      </c>
      <c r="E31" s="57">
        <v>1100</v>
      </c>
      <c r="F31" s="51">
        <v>1120</v>
      </c>
      <c r="G31" s="23">
        <f t="shared" si="0"/>
        <v>1.8181818181818181E-2</v>
      </c>
      <c r="H31" s="16">
        <f t="shared" si="2"/>
        <v>0.49333333333333335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4">
        <v>183.33</v>
      </c>
      <c r="E32" s="56">
        <v>380</v>
      </c>
      <c r="F32" s="50">
        <v>270</v>
      </c>
      <c r="G32" s="22">
        <f t="shared" si="0"/>
        <v>-0.28947368421052633</v>
      </c>
      <c r="H32" s="5">
        <f t="shared" si="2"/>
        <v>0.47275405007363758</v>
      </c>
      <c r="N32" s="1" t="s">
        <v>65</v>
      </c>
    </row>
    <row r="33" spans="1:12" ht="15.75">
      <c r="A33" s="17">
        <v>30</v>
      </c>
      <c r="B33" s="18" t="s">
        <v>59</v>
      </c>
      <c r="C33" s="19" t="s">
        <v>82</v>
      </c>
      <c r="D33" s="20">
        <v>1095.83</v>
      </c>
      <c r="E33" s="57">
        <v>1750</v>
      </c>
      <c r="F33" s="51">
        <v>1600</v>
      </c>
      <c r="G33" s="23">
        <f t="shared" si="0"/>
        <v>-8.5714285714285715E-2</v>
      </c>
      <c r="H33" s="16">
        <f t="shared" si="2"/>
        <v>0.4600804869368425</v>
      </c>
    </row>
    <row r="34" spans="1:12" ht="15.75">
      <c r="A34" s="2">
        <v>31</v>
      </c>
      <c r="B34" s="6" t="s">
        <v>83</v>
      </c>
      <c r="C34" s="4" t="s">
        <v>84</v>
      </c>
      <c r="D34" s="14">
        <v>1075</v>
      </c>
      <c r="E34" s="56">
        <v>1870</v>
      </c>
      <c r="F34" s="50">
        <v>1600</v>
      </c>
      <c r="G34" s="25">
        <f t="shared" si="0"/>
        <v>-0.14438502673796791</v>
      </c>
      <c r="H34" s="5">
        <f t="shared" si="2"/>
        <v>0.48837209302325579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/>
      <c r="E35" s="57"/>
      <c r="F35" s="51">
        <v>400</v>
      </c>
      <c r="G35" s="23"/>
      <c r="H35" s="16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2"/>
  <sheetViews>
    <sheetView topLeftCell="A20" workbookViewId="0">
      <selection activeCell="S20" sqref="S20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3">
        <v>2022</v>
      </c>
      <c r="E2" s="54">
        <v>2023</v>
      </c>
      <c r="F2" s="52">
        <v>2023</v>
      </c>
      <c r="G2" s="71" t="s">
        <v>96</v>
      </c>
      <c r="H2" s="71"/>
    </row>
    <row r="3" spans="1:8" ht="42.75">
      <c r="A3" s="72" t="s">
        <v>2</v>
      </c>
      <c r="B3" s="73"/>
      <c r="C3" s="35" t="s">
        <v>3</v>
      </c>
      <c r="D3" s="36" t="s">
        <v>97</v>
      </c>
      <c r="E3" s="36" t="s">
        <v>93</v>
      </c>
      <c r="F3" s="36" t="s">
        <v>98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2550</v>
      </c>
      <c r="E4" s="45">
        <v>3126</v>
      </c>
      <c r="F4" s="42">
        <v>2780</v>
      </c>
      <c r="G4" s="47">
        <f>(F4-E4)/E4</f>
        <v>-0.11068458093410109</v>
      </c>
      <c r="H4" s="47">
        <f>+(F4-D4)/D4</f>
        <v>9.0196078431372548E-2</v>
      </c>
    </row>
    <row r="5" spans="1:8" ht="15.75">
      <c r="A5" s="29">
        <v>2</v>
      </c>
      <c r="B5" s="30" t="s">
        <v>8</v>
      </c>
      <c r="C5" s="31" t="s">
        <v>9</v>
      </c>
      <c r="D5" s="46">
        <v>1832</v>
      </c>
      <c r="E5" s="46">
        <v>2593.33</v>
      </c>
      <c r="F5" s="48">
        <v>2193.33</v>
      </c>
      <c r="G5" s="49">
        <f t="shared" ref="G5:G32" si="0">(F5-E5)/E5</f>
        <v>-0.1542418434985135</v>
      </c>
      <c r="H5" s="49">
        <f t="shared" ref="H5:H32" si="1">+(F5-D5)/D5</f>
        <v>0.19723253275109168</v>
      </c>
    </row>
    <row r="6" spans="1:8" ht="15.75">
      <c r="A6" s="32">
        <v>3</v>
      </c>
      <c r="B6" s="34" t="s">
        <v>10</v>
      </c>
      <c r="C6" s="33" t="s">
        <v>11</v>
      </c>
      <c r="D6" s="45">
        <v>1505</v>
      </c>
      <c r="E6" s="45">
        <v>2480</v>
      </c>
      <c r="F6" s="42">
        <v>2020</v>
      </c>
      <c r="G6" s="47">
        <f t="shared" si="0"/>
        <v>-0.18548387096774194</v>
      </c>
      <c r="H6" s="47">
        <f t="shared" si="1"/>
        <v>0.34219269102990035</v>
      </c>
    </row>
    <row r="7" spans="1:8" ht="15.75">
      <c r="A7" s="29">
        <v>4</v>
      </c>
      <c r="B7" s="30" t="s">
        <v>12</v>
      </c>
      <c r="C7" s="31" t="s">
        <v>13</v>
      </c>
      <c r="D7" s="46">
        <v>1940</v>
      </c>
      <c r="E7" s="46">
        <v>2596</v>
      </c>
      <c r="F7" s="48">
        <v>2426.67</v>
      </c>
      <c r="G7" s="49">
        <f t="shared" si="0"/>
        <v>-6.5227272727272703E-2</v>
      </c>
      <c r="H7" s="49">
        <f t="shared" si="1"/>
        <v>0.25086082474226806</v>
      </c>
    </row>
    <row r="8" spans="1:8" ht="15.75">
      <c r="A8" s="32">
        <v>5</v>
      </c>
      <c r="B8" s="34" t="s">
        <v>14</v>
      </c>
      <c r="C8" s="33" t="s">
        <v>15</v>
      </c>
      <c r="D8" s="45">
        <v>1320</v>
      </c>
      <c r="E8" s="45">
        <v>1465</v>
      </c>
      <c r="F8" s="42">
        <v>1327</v>
      </c>
      <c r="G8" s="47">
        <f t="shared" si="0"/>
        <v>-9.4197952218430039E-2</v>
      </c>
      <c r="H8" s="47">
        <f t="shared" si="1"/>
        <v>5.3030303030303034E-3</v>
      </c>
    </row>
    <row r="9" spans="1:8" ht="15.75">
      <c r="A9" s="29">
        <v>6</v>
      </c>
      <c r="B9" s="30" t="s">
        <v>16</v>
      </c>
      <c r="C9" s="31" t="s">
        <v>17</v>
      </c>
      <c r="D9" s="46">
        <v>1730</v>
      </c>
      <c r="E9" s="46">
        <v>2196</v>
      </c>
      <c r="F9" s="48">
        <v>2295</v>
      </c>
      <c r="G9" s="49">
        <f t="shared" si="0"/>
        <v>4.5081967213114756E-2</v>
      </c>
      <c r="H9" s="49">
        <f t="shared" si="1"/>
        <v>0.32658959537572252</v>
      </c>
    </row>
    <row r="10" spans="1:8" ht="15.75">
      <c r="A10" s="32">
        <v>7</v>
      </c>
      <c r="B10" s="34" t="s">
        <v>18</v>
      </c>
      <c r="C10" s="33" t="s">
        <v>19</v>
      </c>
      <c r="D10" s="45">
        <v>405</v>
      </c>
      <c r="E10" s="45">
        <v>857.5</v>
      </c>
      <c r="F10" s="42">
        <v>560</v>
      </c>
      <c r="G10" s="47">
        <f t="shared" si="0"/>
        <v>-0.34693877551020408</v>
      </c>
      <c r="H10" s="47">
        <f t="shared" si="1"/>
        <v>0.38271604938271603</v>
      </c>
    </row>
    <row r="11" spans="1:8" ht="15.75">
      <c r="A11" s="29">
        <v>8</v>
      </c>
      <c r="B11" s="30" t="s">
        <v>20</v>
      </c>
      <c r="C11" s="31" t="s">
        <v>21</v>
      </c>
      <c r="D11" s="46">
        <v>1390</v>
      </c>
      <c r="E11" s="46">
        <v>1945</v>
      </c>
      <c r="F11" s="48">
        <v>1760</v>
      </c>
      <c r="G11" s="49">
        <f t="shared" si="0"/>
        <v>-9.5115681233933158E-2</v>
      </c>
      <c r="H11" s="49">
        <f t="shared" si="1"/>
        <v>0.26618705035971224</v>
      </c>
    </row>
    <row r="12" spans="1:8" ht="15.75">
      <c r="A12" s="32">
        <v>9</v>
      </c>
      <c r="B12" s="34" t="s">
        <v>22</v>
      </c>
      <c r="C12" s="33" t="s">
        <v>23</v>
      </c>
      <c r="D12" s="45">
        <v>836.66</v>
      </c>
      <c r="E12" s="45">
        <v>1186.67</v>
      </c>
      <c r="F12" s="42">
        <v>876</v>
      </c>
      <c r="G12" s="47">
        <f t="shared" si="0"/>
        <v>-0.26179982640498206</v>
      </c>
      <c r="H12" s="47">
        <f t="shared" si="1"/>
        <v>4.7020294982430176E-2</v>
      </c>
    </row>
    <row r="13" spans="1:8" ht="15.75">
      <c r="A13" s="29">
        <v>10</v>
      </c>
      <c r="B13" s="30" t="s">
        <v>24</v>
      </c>
      <c r="C13" s="31" t="s">
        <v>25</v>
      </c>
      <c r="D13" s="46">
        <v>926.67</v>
      </c>
      <c r="E13" s="46">
        <v>1120</v>
      </c>
      <c r="F13" s="48">
        <v>975</v>
      </c>
      <c r="G13" s="49">
        <f t="shared" si="0"/>
        <v>-0.12946428571428573</v>
      </c>
      <c r="H13" s="49">
        <f t="shared" si="1"/>
        <v>5.2154488652918558E-2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/>
      <c r="F14" s="42"/>
      <c r="G14" s="47"/>
      <c r="H14" s="47"/>
    </row>
    <row r="15" spans="1:8" ht="15.75">
      <c r="A15" s="29">
        <v>12</v>
      </c>
      <c r="B15" s="30" t="s">
        <v>28</v>
      </c>
      <c r="C15" s="31" t="s">
        <v>29</v>
      </c>
      <c r="D15" s="46"/>
      <c r="E15" s="46"/>
      <c r="F15" s="48"/>
      <c r="G15" s="49"/>
      <c r="H15" s="49"/>
    </row>
    <row r="16" spans="1:8" ht="15.75">
      <c r="A16" s="32">
        <v>13</v>
      </c>
      <c r="B16" s="34" t="s">
        <v>30</v>
      </c>
      <c r="C16" s="33" t="s">
        <v>31</v>
      </c>
      <c r="D16" s="45"/>
      <c r="E16" s="45">
        <v>800</v>
      </c>
      <c r="F16" s="42">
        <v>693</v>
      </c>
      <c r="G16" s="47">
        <f t="shared" si="0"/>
        <v>-0.13375000000000001</v>
      </c>
      <c r="H16" s="47"/>
    </row>
    <row r="17" spans="1:10" ht="15.75">
      <c r="A17" s="29">
        <v>14</v>
      </c>
      <c r="B17" s="37" t="s">
        <v>32</v>
      </c>
      <c r="C17" s="31" t="s">
        <v>33</v>
      </c>
      <c r="D17" s="46">
        <v>1405</v>
      </c>
      <c r="E17" s="46">
        <v>1830</v>
      </c>
      <c r="F17" s="48">
        <v>1706.67</v>
      </c>
      <c r="G17" s="49">
        <f t="shared" si="0"/>
        <v>-6.7393442622950786E-2</v>
      </c>
      <c r="H17" s="49">
        <f t="shared" si="1"/>
        <v>0.21471174377224206</v>
      </c>
    </row>
    <row r="18" spans="1:10" ht="15.75">
      <c r="A18" s="32">
        <v>15</v>
      </c>
      <c r="B18" s="34" t="s">
        <v>34</v>
      </c>
      <c r="C18" s="33" t="s">
        <v>35</v>
      </c>
      <c r="D18" s="45">
        <v>2180</v>
      </c>
      <c r="E18" s="45">
        <v>3040</v>
      </c>
      <c r="F18" s="42">
        <v>3020</v>
      </c>
      <c r="G18" s="47">
        <f t="shared" si="0"/>
        <v>-6.5789473684210523E-3</v>
      </c>
      <c r="H18" s="47">
        <f t="shared" si="1"/>
        <v>0.38532110091743121</v>
      </c>
    </row>
    <row r="19" spans="1:10" ht="15.75">
      <c r="A19" s="29">
        <v>16</v>
      </c>
      <c r="B19" s="30" t="s">
        <v>36</v>
      </c>
      <c r="C19" s="31" t="s">
        <v>37</v>
      </c>
      <c r="D19" s="46"/>
      <c r="E19" s="46">
        <v>1093</v>
      </c>
      <c r="F19" s="48">
        <v>865</v>
      </c>
      <c r="G19" s="49">
        <f t="shared" si="0"/>
        <v>-0.20860018298261665</v>
      </c>
      <c r="H19" s="49"/>
      <c r="J19" s="28" t="s">
        <v>65</v>
      </c>
    </row>
    <row r="20" spans="1:10" ht="15.75">
      <c r="A20" s="32">
        <v>17</v>
      </c>
      <c r="B20" s="34" t="s">
        <v>38</v>
      </c>
      <c r="C20" s="33" t="s">
        <v>39</v>
      </c>
      <c r="D20" s="45">
        <v>892</v>
      </c>
      <c r="E20" s="45">
        <v>1193.33</v>
      </c>
      <c r="F20" s="42">
        <v>1070</v>
      </c>
      <c r="G20" s="47">
        <f t="shared" si="0"/>
        <v>-0.10334945069678961</v>
      </c>
      <c r="H20" s="47">
        <f t="shared" si="1"/>
        <v>0.19955156950672645</v>
      </c>
    </row>
    <row r="21" spans="1:10" ht="15.75">
      <c r="A21" s="29">
        <v>18</v>
      </c>
      <c r="B21" s="30" t="s">
        <v>40</v>
      </c>
      <c r="C21" s="38" t="s">
        <v>74</v>
      </c>
      <c r="D21" s="46"/>
      <c r="E21" s="46">
        <v>1633</v>
      </c>
      <c r="F21" s="48">
        <v>1260</v>
      </c>
      <c r="G21" s="49">
        <f t="shared" si="0"/>
        <v>-0.22841396203306796</v>
      </c>
      <c r="H21" s="49"/>
    </row>
    <row r="22" spans="1:10" ht="15.75">
      <c r="A22" s="32">
        <v>19</v>
      </c>
      <c r="B22" s="34" t="s">
        <v>41</v>
      </c>
      <c r="C22" s="33" t="s">
        <v>42</v>
      </c>
      <c r="D22" s="45">
        <v>880</v>
      </c>
      <c r="E22" s="45">
        <v>1120</v>
      </c>
      <c r="F22" s="42">
        <v>905</v>
      </c>
      <c r="G22" s="47">
        <f t="shared" si="0"/>
        <v>-0.19196428571428573</v>
      </c>
      <c r="H22" s="47">
        <f t="shared" si="1"/>
        <v>2.8409090909090908E-2</v>
      </c>
    </row>
    <row r="23" spans="1:10" ht="15.75">
      <c r="A23" s="29">
        <v>20</v>
      </c>
      <c r="B23" s="30" t="s">
        <v>43</v>
      </c>
      <c r="C23" s="31" t="s">
        <v>44</v>
      </c>
      <c r="D23" s="46"/>
      <c r="E23" s="46">
        <v>1530</v>
      </c>
      <c r="F23" s="48">
        <v>1380</v>
      </c>
      <c r="G23" s="49">
        <f t="shared" si="0"/>
        <v>-9.8039215686274508E-2</v>
      </c>
      <c r="H23" s="49"/>
    </row>
    <row r="24" spans="1:10" ht="15.75">
      <c r="A24" s="32">
        <v>21</v>
      </c>
      <c r="B24" s="34" t="s">
        <v>45</v>
      </c>
      <c r="C24" s="33" t="s">
        <v>46</v>
      </c>
      <c r="D24" s="45"/>
      <c r="E24" s="45"/>
      <c r="F24" s="42"/>
      <c r="G24" s="47"/>
      <c r="H24" s="47"/>
    </row>
    <row r="25" spans="1:10" ht="15.75">
      <c r="A25" s="29">
        <v>22</v>
      </c>
      <c r="B25" s="30" t="s">
        <v>47</v>
      </c>
      <c r="C25" s="31" t="s">
        <v>48</v>
      </c>
      <c r="D25" s="46">
        <v>1133.33</v>
      </c>
      <c r="E25" s="46">
        <v>1760</v>
      </c>
      <c r="F25" s="48">
        <v>1255</v>
      </c>
      <c r="G25" s="49">
        <f t="shared" si="0"/>
        <v>-0.28693181818181818</v>
      </c>
      <c r="H25" s="49">
        <f t="shared" si="1"/>
        <v>0.10735619810646509</v>
      </c>
    </row>
    <row r="26" spans="1:10" ht="15.75">
      <c r="A26" s="32">
        <v>23</v>
      </c>
      <c r="B26" s="34" t="s">
        <v>49</v>
      </c>
      <c r="C26" s="33" t="s">
        <v>50</v>
      </c>
      <c r="D26" s="45">
        <v>1200</v>
      </c>
      <c r="E26" s="45"/>
      <c r="F26" s="42">
        <v>2093</v>
      </c>
      <c r="G26" s="47"/>
      <c r="H26" s="47"/>
    </row>
    <row r="27" spans="1:10" ht="15.75">
      <c r="A27" s="29">
        <v>24</v>
      </c>
      <c r="B27" s="30" t="s">
        <v>51</v>
      </c>
      <c r="C27" s="31" t="s">
        <v>52</v>
      </c>
      <c r="D27" s="46">
        <v>790</v>
      </c>
      <c r="E27" s="46">
        <v>1064</v>
      </c>
      <c r="F27" s="48">
        <v>995</v>
      </c>
      <c r="G27" s="49">
        <f t="shared" si="0"/>
        <v>-6.4849624060150379E-2</v>
      </c>
      <c r="H27" s="49">
        <f t="shared" si="1"/>
        <v>0.25949367088607594</v>
      </c>
    </row>
    <row r="28" spans="1:10" ht="15.75">
      <c r="A28" s="32">
        <v>25</v>
      </c>
      <c r="B28" s="34" t="s">
        <v>53</v>
      </c>
      <c r="C28" s="33" t="s">
        <v>54</v>
      </c>
      <c r="D28" s="45"/>
      <c r="E28" s="45">
        <v>1100</v>
      </c>
      <c r="F28" s="42">
        <v>1060</v>
      </c>
      <c r="G28" s="47">
        <f t="shared" si="0"/>
        <v>-3.6363636363636362E-2</v>
      </c>
      <c r="H28" s="47"/>
    </row>
    <row r="29" spans="1:10" ht="15.75">
      <c r="A29" s="29">
        <v>26</v>
      </c>
      <c r="B29" s="30" t="s">
        <v>55</v>
      </c>
      <c r="C29" s="31" t="s">
        <v>56</v>
      </c>
      <c r="D29" s="46"/>
      <c r="E29" s="46">
        <v>1500</v>
      </c>
      <c r="F29" s="48"/>
      <c r="G29" s="49"/>
      <c r="H29" s="49"/>
    </row>
    <row r="30" spans="1:10" ht="15.75">
      <c r="A30" s="32">
        <v>27</v>
      </c>
      <c r="B30" s="34" t="s">
        <v>57</v>
      </c>
      <c r="C30" s="33" t="s">
        <v>58</v>
      </c>
      <c r="D30" s="45">
        <v>280</v>
      </c>
      <c r="E30" s="45">
        <v>570</v>
      </c>
      <c r="F30" s="42">
        <v>460</v>
      </c>
      <c r="G30" s="47">
        <f t="shared" si="0"/>
        <v>-0.19298245614035087</v>
      </c>
      <c r="H30" s="47">
        <f t="shared" si="1"/>
        <v>0.6428571428571429</v>
      </c>
    </row>
    <row r="31" spans="1:10" ht="15.75">
      <c r="A31" s="29">
        <v>28</v>
      </c>
      <c r="B31" s="30" t="s">
        <v>59</v>
      </c>
      <c r="C31" s="31" t="s">
        <v>60</v>
      </c>
      <c r="D31" s="46">
        <v>1286.67</v>
      </c>
      <c r="E31" s="46">
        <v>2280</v>
      </c>
      <c r="F31" s="48">
        <v>2020</v>
      </c>
      <c r="G31" s="49">
        <f t="shared" si="0"/>
        <v>-0.11403508771929824</v>
      </c>
      <c r="H31" s="49">
        <f t="shared" si="1"/>
        <v>0.56994411931575295</v>
      </c>
    </row>
    <row r="32" spans="1:10" ht="15.75">
      <c r="A32" s="32">
        <v>29</v>
      </c>
      <c r="B32" s="34" t="s">
        <v>61</v>
      </c>
      <c r="C32" s="33" t="s">
        <v>84</v>
      </c>
      <c r="D32" s="45">
        <v>2490</v>
      </c>
      <c r="E32" s="45">
        <v>2680</v>
      </c>
      <c r="F32" s="42">
        <v>2570</v>
      </c>
      <c r="G32" s="47">
        <f t="shared" si="0"/>
        <v>-4.1044776119402986E-2</v>
      </c>
      <c r="H32" s="47">
        <f t="shared" si="1"/>
        <v>3.2128514056224897E-2</v>
      </c>
    </row>
    <row r="33" spans="1:8" ht="16.5" thickBot="1">
      <c r="A33" s="39">
        <v>30</v>
      </c>
      <c r="B33" s="40" t="s">
        <v>62</v>
      </c>
      <c r="C33" s="41" t="s">
        <v>63</v>
      </c>
      <c r="D33" s="46"/>
      <c r="E33" s="46"/>
      <c r="F33" s="48"/>
      <c r="G33" s="49"/>
      <c r="H33" s="49"/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2023-04-27T21:43:51Z</dcterms:modified>
</cp:coreProperties>
</file>