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 activeTab="1"/>
  </bookViews>
  <sheets>
    <sheet name="Wholesale" sheetId="2" r:id="rId1"/>
    <sheet name="Retail" sheetId="80" r:id="rId2"/>
  </sheets>
  <calcPr calcId="144525"/>
</workbook>
</file>

<file path=xl/calcChain.xml><?xml version="1.0" encoding="utf-8"?>
<calcChain xmlns="http://schemas.openxmlformats.org/spreadsheetml/2006/main">
  <c r="H32" i="80" l="1"/>
  <c r="G32" i="80"/>
  <c r="G31" i="80"/>
  <c r="G29" i="80"/>
  <c r="H29" i="80"/>
  <c r="G27" i="80"/>
  <c r="H27" i="80"/>
  <c r="G26" i="80"/>
  <c r="H25" i="80"/>
  <c r="G23" i="80"/>
  <c r="G22" i="80"/>
  <c r="H22" i="80"/>
  <c r="G21" i="80"/>
  <c r="G20" i="80"/>
  <c r="H19" i="80"/>
  <c r="G19" i="80"/>
  <c r="H18" i="80"/>
  <c r="H17" i="80"/>
  <c r="G17" i="80"/>
  <c r="H13" i="80"/>
  <c r="H12" i="80"/>
  <c r="H10" i="80"/>
  <c r="G10" i="80"/>
  <c r="H9" i="80"/>
  <c r="G9" i="80"/>
  <c r="H8" i="80"/>
  <c r="H7" i="80"/>
  <c r="H6" i="80"/>
  <c r="G6" i="80"/>
  <c r="H5" i="80"/>
  <c r="G5" i="80"/>
  <c r="H4" i="80"/>
  <c r="G4" i="80" l="1"/>
  <c r="G8" i="80"/>
  <c r="G13" i="80"/>
  <c r="G16" i="80"/>
  <c r="G7" i="80"/>
  <c r="G12" i="80"/>
  <c r="G25" i="80"/>
  <c r="G18" i="80"/>
  <c r="H23" i="2" l="1"/>
  <c r="H21" i="2"/>
  <c r="H19" i="2"/>
  <c r="G12" i="2" l="1"/>
  <c r="H15" i="2" l="1"/>
  <c r="H16" i="2"/>
  <c r="H6" i="2"/>
  <c r="H17" i="2" l="1"/>
  <c r="G4" i="2" l="1"/>
  <c r="G16" i="2" l="1"/>
  <c r="H20" i="2" l="1"/>
  <c r="H34" i="2" l="1"/>
  <c r="G17" i="2" l="1"/>
  <c r="H18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<sst xmlns="http://schemas.openxmlformats.org/spreadsheetml/2006/main" count="174" uniqueCount="98">
  <si>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</si>
  <si>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</si>
  <si>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</si>
  <si>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</si>
  <si>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</si>
  <si>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</si>
  <si>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</si>
  <si>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</si>
  <si>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</si>
  <si>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</si>
  <si>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</si>
  <si>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</si>
  <si>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</si>
  <si>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</si>
  <si>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</si>
  <si>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</si>
  <si>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</si>
  <si>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</si>
  <si>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</si>
  <si>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</si>
  <si>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</si>
  <si>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</si>
  <si>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</si>
  <si>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</si>
  <si>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</si>
  <si>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</si>
  <si>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</si>
  <si>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</si>
  <si>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</si>
  <si>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</si>
  <si>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</si>
  <si>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</si>
  <si>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</si>
  <si>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</si>
  <si>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</si>
  <si>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</si>
  <si>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</si>
  <si>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</si>
  <si>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</si>
  <si>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</si>
  <si>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</si>
  <si>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</si>
  <si>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</si>
  <si>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</si>
  <si>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</si>
  <si>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</si>
  <si>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</si>
  <si>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</si>
  <si>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</si>
  <si>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</si>
  <si>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</si>
  <si>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</si>
  <si>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</si>
  <si>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</si>
  <si>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</si>
  <si>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</si>
  <si>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</si>
  <si>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</si>
  <si>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</si>
  <si>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</si>
  <si>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</si>
  <si>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</si>
  <si>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</si>
  <si>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</si>
  <si>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</si>
  <si>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</si>
  <si>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</si>
  <si>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</si>
  <si>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</si>
  <si>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</si>
  <si>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</si>
  <si>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</si>
  <si>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</si>
  <si>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</si>
  <si>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</si>
  <si>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</si>
  <si>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</si>
  <si>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</si>
  <si>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</si>
  <si>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</si>
  <si>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</si>
  <si>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</si>
  <si>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</si>
  <si>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</si>
  <si>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</si>
  <si>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</si>
  <si>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</si>
  <si>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</si>
  <si>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</si>
  <si>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</si>
  <si>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</si>
  <si>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t>Average of 1st week of May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</si>
  <si>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</si>
  <si>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2nd week of May</t>
  </si>
  <si>
    <r>
      <t xml:space="preserve">% Change 2nd </t>
    </r>
    <r>
      <rPr>
        <b/>
        <sz val="10.5"/>
        <color indexed="8"/>
        <rFont val="Calisto MT"/>
        <family val="1"/>
      </rPr>
      <t>week of May 2023, compared to:</t>
    </r>
  </si>
  <si>
    <t>Average of 2nd week of May</t>
  </si>
  <si>
    <t>% Change 2nd week of May 2023, compared to:</t>
  </si>
  <si>
    <t>1st week of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</si>
</sst>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7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7" fillId="3" borderId="2" xfId="0" applyFont="1" applyFill="1" applyBorder="1" applyAlignment="1"/>
    <xf numFmtId="0" fontId="6" fillId="3" borderId="2" xfId="2" applyFont="1" applyFill="1" applyBorder="1" applyAlignment="1"/>
    <xf numFmtId="0" fontId="7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8" fillId="7" borderId="2" xfId="0" applyFont="1" applyFill="1" applyBorder="1" applyAlignment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 applyAlignment="1"/>
    <xf numFmtId="2" fontId="25" fillId="7" borderId="2" xfId="0" applyNumberFormat="1" applyFont="1" applyFill="1" applyBorder="1" applyAlignment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E8" sqref="E8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5703125" style="1" customWidth="1"/>
    <col min="5" max="5" width="13.8554687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9" t="s">
        <v>64</v>
      </c>
      <c r="B1" s="60"/>
      <c r="C1" s="60"/>
      <c r="D1" s="60"/>
      <c r="E1" s="60"/>
      <c r="F1" s="60"/>
      <c r="G1" s="61"/>
      <c r="H1" s="61"/>
    </row>
    <row r="2" spans="1:14" ht="58.5" customHeight="1">
      <c r="A2" s="62" t="s">
        <v>1</v>
      </c>
      <c r="B2" s="62"/>
      <c r="C2" s="62"/>
      <c r="D2" s="53">
        <v>2022</v>
      </c>
      <c r="E2" s="65">
        <v>2023</v>
      </c>
      <c r="F2" s="66"/>
      <c r="G2" s="63" t="s">
        <v>96</v>
      </c>
      <c r="H2" s="63"/>
      <c r="I2" s="1" t="s">
        <v>65</v>
      </c>
    </row>
    <row r="3" spans="1:14" ht="39" customHeight="1">
      <c r="A3" s="64" t="s">
        <v>2</v>
      </c>
      <c r="B3" s="64"/>
      <c r="C3" s="23" t="s">
        <v>3</v>
      </c>
      <c r="D3" s="56" t="s">
        <v>93</v>
      </c>
      <c r="E3" s="56" t="s">
        <v>97</v>
      </c>
      <c r="F3" s="56" t="s">
        <v>93</v>
      </c>
      <c r="G3" s="12" t="s">
        <v>4</v>
      </c>
      <c r="H3" s="12" t="s">
        <v>5</v>
      </c>
      <c r="L3" s="1" t="s">
        <v>65</v>
      </c>
    </row>
    <row r="4" spans="1:14" ht="15.75">
      <c r="A4" s="2">
        <v>1</v>
      </c>
      <c r="B4" s="3" t="s">
        <v>6</v>
      </c>
      <c r="C4" s="4" t="s">
        <v>89</v>
      </c>
      <c r="D4" s="13">
        <v>1500</v>
      </c>
      <c r="E4" s="54">
        <v>1650</v>
      </c>
      <c r="F4" s="48">
        <v>1650</v>
      </c>
      <c r="G4" s="21">
        <f t="shared" ref="G4:G34" si="0">+(F4-E4)/E4</f>
        <v>0</v>
      </c>
      <c r="H4" s="5">
        <f t="shared" ref="H4:H11" si="1">+((F4-D4)/D4)</f>
        <v>0.1</v>
      </c>
      <c r="J4" s="1" t="s">
        <v>65</v>
      </c>
    </row>
    <row r="5" spans="1:14" ht="15.75">
      <c r="A5" s="16">
        <v>2</v>
      </c>
      <c r="B5" s="17" t="s">
        <v>8</v>
      </c>
      <c r="C5" s="18" t="s">
        <v>9</v>
      </c>
      <c r="D5" s="19">
        <v>1006.67</v>
      </c>
      <c r="E5" s="55">
        <v>1225</v>
      </c>
      <c r="F5" s="49">
        <v>1250</v>
      </c>
      <c r="G5" s="22">
        <f t="shared" si="0"/>
        <v>2.0408163265306121E-2</v>
      </c>
      <c r="H5" s="15">
        <f t="shared" si="1"/>
        <v>0.24171774265648133</v>
      </c>
      <c r="I5" s="1" t="s">
        <v>87</v>
      </c>
      <c r="K5" s="1" t="s">
        <v>65</v>
      </c>
      <c r="L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3">
        <v>950</v>
      </c>
      <c r="E6" s="54">
        <v>1350</v>
      </c>
      <c r="F6" s="48">
        <v>1280</v>
      </c>
      <c r="G6" s="24">
        <f t="shared" si="0"/>
        <v>-5.185185185185185E-2</v>
      </c>
      <c r="H6" s="5">
        <f t="shared" si="1"/>
        <v>0.3473684210526316</v>
      </c>
      <c r="I6" s="1" t="s">
        <v>65</v>
      </c>
      <c r="K6" s="1" t="s">
        <v>65</v>
      </c>
    </row>
    <row r="7" spans="1:14" ht="15.75">
      <c r="A7" s="16">
        <v>4</v>
      </c>
      <c r="B7" s="17" t="s">
        <v>67</v>
      </c>
      <c r="C7" s="18" t="s">
        <v>68</v>
      </c>
      <c r="D7" s="19">
        <v>700</v>
      </c>
      <c r="E7" s="55">
        <v>1200</v>
      </c>
      <c r="F7" s="49">
        <v>980</v>
      </c>
      <c r="G7" s="22">
        <f t="shared" si="0"/>
        <v>-0.18333333333333332</v>
      </c>
      <c r="H7" s="15"/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3">
        <v>1420</v>
      </c>
      <c r="E8" s="54">
        <v>1962.5</v>
      </c>
      <c r="F8" s="48">
        <v>1785.71</v>
      </c>
      <c r="G8" s="21">
        <f t="shared" si="0"/>
        <v>-9.0084076433120996E-2</v>
      </c>
      <c r="H8" s="5">
        <f t="shared" si="1"/>
        <v>0.25754225352112681</v>
      </c>
    </row>
    <row r="9" spans="1:14" ht="15.75">
      <c r="A9" s="16">
        <v>6</v>
      </c>
      <c r="B9" s="17" t="s">
        <v>14</v>
      </c>
      <c r="C9" s="18" t="s">
        <v>15</v>
      </c>
      <c r="D9" s="19">
        <v>715</v>
      </c>
      <c r="E9" s="55">
        <v>1000</v>
      </c>
      <c r="F9" s="49">
        <v>1021.43</v>
      </c>
      <c r="G9" s="22">
        <f t="shared" si="0"/>
        <v>2.1429999999999949E-2</v>
      </c>
      <c r="H9" s="15">
        <f t="shared" si="1"/>
        <v>0.42857342657342651</v>
      </c>
    </row>
    <row r="10" spans="1:14" ht="15.75">
      <c r="A10" s="2">
        <v>7</v>
      </c>
      <c r="B10" s="8" t="s">
        <v>16</v>
      </c>
      <c r="C10" s="4" t="s">
        <v>17</v>
      </c>
      <c r="D10" s="13">
        <v>1287.5</v>
      </c>
      <c r="E10" s="54">
        <v>1375</v>
      </c>
      <c r="F10" s="48">
        <v>1371.43</v>
      </c>
      <c r="G10" s="21">
        <f t="shared" si="0"/>
        <v>-2.5963636363635903E-3</v>
      </c>
      <c r="H10" s="5">
        <f t="shared" si="1"/>
        <v>6.5188349514563163E-2</v>
      </c>
      <c r="I10" s="1" t="s">
        <v>65</v>
      </c>
      <c r="N10" s="1" t="s">
        <v>65</v>
      </c>
    </row>
    <row r="11" spans="1:14" ht="15.75">
      <c r="A11" s="16">
        <v>8</v>
      </c>
      <c r="B11" s="17" t="s">
        <v>18</v>
      </c>
      <c r="C11" s="18" t="s">
        <v>19</v>
      </c>
      <c r="D11" s="19">
        <v>352.5</v>
      </c>
      <c r="E11" s="55">
        <v>581.25</v>
      </c>
      <c r="F11" s="49">
        <v>440.71</v>
      </c>
      <c r="G11" s="22">
        <f t="shared" si="0"/>
        <v>-0.24178924731182799</v>
      </c>
      <c r="H11" s="15">
        <f t="shared" si="1"/>
        <v>0.25024113475177301</v>
      </c>
    </row>
    <row r="12" spans="1:14" ht="15.75">
      <c r="A12" s="2">
        <v>9</v>
      </c>
      <c r="B12" s="3" t="s">
        <v>20</v>
      </c>
      <c r="C12" s="4" t="s">
        <v>69</v>
      </c>
      <c r="D12" s="13"/>
      <c r="E12" s="54">
        <v>933.33</v>
      </c>
      <c r="F12" s="48">
        <v>1040</v>
      </c>
      <c r="G12" s="24">
        <f t="shared" si="0"/>
        <v>0.11428969389176385</v>
      </c>
      <c r="H12" s="14"/>
    </row>
    <row r="13" spans="1:14" ht="15.75">
      <c r="A13" s="16">
        <v>10</v>
      </c>
      <c r="B13" s="17" t="s">
        <v>22</v>
      </c>
      <c r="C13" s="18" t="s">
        <v>23</v>
      </c>
      <c r="D13" s="19">
        <v>641.66999999999996</v>
      </c>
      <c r="E13" s="55">
        <v>887.5</v>
      </c>
      <c r="F13" s="49">
        <v>739.29</v>
      </c>
      <c r="G13" s="22">
        <f t="shared" si="0"/>
        <v>-0.1669971830985916</v>
      </c>
      <c r="H13" s="15">
        <f t="shared" ref="H13:H34" si="2">+((F13-D13)/D13)</f>
        <v>0.15213427462714482</v>
      </c>
    </row>
    <row r="14" spans="1:14" ht="15.75">
      <c r="A14" s="2">
        <v>11</v>
      </c>
      <c r="B14" s="3" t="s">
        <v>24</v>
      </c>
      <c r="C14" s="4" t="s">
        <v>70</v>
      </c>
      <c r="D14" s="13">
        <v>835</v>
      </c>
      <c r="E14" s="54">
        <v>1100</v>
      </c>
      <c r="F14" s="48">
        <v>975</v>
      </c>
      <c r="G14" s="21">
        <f t="shared" si="0"/>
        <v>-0.11363636363636363</v>
      </c>
      <c r="H14" s="5">
        <f t="shared" si="2"/>
        <v>0.16766467065868262</v>
      </c>
    </row>
    <row r="15" spans="1:14" ht="15.75">
      <c r="A15" s="16">
        <v>12</v>
      </c>
      <c r="B15" s="17" t="s">
        <v>26</v>
      </c>
      <c r="C15" s="18" t="s">
        <v>27</v>
      </c>
      <c r="D15" s="19">
        <v>300</v>
      </c>
      <c r="E15" s="55">
        <v>266.68</v>
      </c>
      <c r="F15" s="49">
        <v>340</v>
      </c>
      <c r="G15" s="22">
        <f t="shared" si="0"/>
        <v>0.27493625318734061</v>
      </c>
      <c r="H15" s="15">
        <f t="shared" si="2"/>
        <v>0.13333333333333333</v>
      </c>
    </row>
    <row r="16" spans="1:14" ht="15.75">
      <c r="A16" s="2">
        <v>13</v>
      </c>
      <c r="B16" s="3" t="s">
        <v>28</v>
      </c>
      <c r="C16" s="4" t="s">
        <v>29</v>
      </c>
      <c r="D16" s="13">
        <v>500</v>
      </c>
      <c r="E16" s="54">
        <v>550</v>
      </c>
      <c r="F16" s="48">
        <v>640</v>
      </c>
      <c r="G16" s="21">
        <f t="shared" si="0"/>
        <v>0.16363636363636364</v>
      </c>
      <c r="H16" s="5">
        <f t="shared" si="2"/>
        <v>0.28000000000000003</v>
      </c>
      <c r="K16" s="1" t="s">
        <v>65</v>
      </c>
    </row>
    <row r="17" spans="1:14" ht="15.75">
      <c r="A17" s="16">
        <v>14</v>
      </c>
      <c r="B17" s="17" t="s">
        <v>30</v>
      </c>
      <c r="C17" s="18" t="s">
        <v>71</v>
      </c>
      <c r="D17" s="19">
        <v>450</v>
      </c>
      <c r="E17" s="55">
        <v>533.33000000000004</v>
      </c>
      <c r="F17" s="49">
        <v>591.66999999999996</v>
      </c>
      <c r="G17" s="22">
        <f t="shared" si="0"/>
        <v>0.10938818367614782</v>
      </c>
      <c r="H17" s="15">
        <f t="shared" si="2"/>
        <v>0.31482222222222211</v>
      </c>
    </row>
    <row r="18" spans="1:14" ht="15.75">
      <c r="A18" s="2">
        <v>15</v>
      </c>
      <c r="B18" s="6" t="s">
        <v>32</v>
      </c>
      <c r="C18" s="4" t="s">
        <v>72</v>
      </c>
      <c r="D18" s="13">
        <v>1150</v>
      </c>
      <c r="E18" s="54">
        <v>1212.5</v>
      </c>
      <c r="F18" s="48">
        <v>1271.43</v>
      </c>
      <c r="G18" s="21">
        <f t="shared" si="0"/>
        <v>4.8602061855670155E-2</v>
      </c>
      <c r="H18" s="5">
        <f t="shared" si="2"/>
        <v>0.10559130434782614</v>
      </c>
    </row>
    <row r="19" spans="1:14" ht="15.75">
      <c r="A19" s="16">
        <v>16</v>
      </c>
      <c r="B19" s="17" t="s">
        <v>34</v>
      </c>
      <c r="C19" s="18" t="s">
        <v>35</v>
      </c>
      <c r="D19" s="19">
        <v>1625</v>
      </c>
      <c r="E19" s="55">
        <v>2300</v>
      </c>
      <c r="F19" s="49">
        <v>2107.14</v>
      </c>
      <c r="G19" s="22">
        <f t="shared" si="0"/>
        <v>-8.3852173913043532E-2</v>
      </c>
      <c r="H19" s="15">
        <f t="shared" si="2"/>
        <v>0.29670153846153841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3">
        <v>691.67</v>
      </c>
      <c r="E20" s="54">
        <v>875</v>
      </c>
      <c r="F20" s="48">
        <v>900</v>
      </c>
      <c r="G20" s="21">
        <f t="shared" si="0"/>
        <v>2.8571428571428571E-2</v>
      </c>
      <c r="H20" s="5">
        <f t="shared" si="2"/>
        <v>0.30119854844073046</v>
      </c>
    </row>
    <row r="21" spans="1:14" ht="15.75">
      <c r="A21" s="16">
        <v>18</v>
      </c>
      <c r="B21" s="17" t="s">
        <v>38</v>
      </c>
      <c r="C21" s="18" t="s">
        <v>39</v>
      </c>
      <c r="D21" s="19">
        <v>683.33</v>
      </c>
      <c r="E21" s="55">
        <v>962.5</v>
      </c>
      <c r="F21" s="49">
        <v>1039.29</v>
      </c>
      <c r="G21" s="22">
        <f t="shared" si="0"/>
        <v>7.9781818181818148E-2</v>
      </c>
      <c r="H21" s="15">
        <f t="shared" si="2"/>
        <v>0.5209196142420206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3">
        <v>950</v>
      </c>
      <c r="E22" s="54">
        <v>1483.33</v>
      </c>
      <c r="F22" s="48">
        <v>1266.67</v>
      </c>
      <c r="G22" s="21">
        <f t="shared" si="0"/>
        <v>-0.14606324958033604</v>
      </c>
      <c r="H22" s="5">
        <f t="shared" si="2"/>
        <v>0.33333684210526321</v>
      </c>
    </row>
    <row r="23" spans="1:14" ht="15.75">
      <c r="A23" s="16">
        <v>20</v>
      </c>
      <c r="B23" s="17" t="s">
        <v>41</v>
      </c>
      <c r="C23" s="20" t="s">
        <v>42</v>
      </c>
      <c r="D23" s="19">
        <v>700</v>
      </c>
      <c r="E23" s="55">
        <v>966.67</v>
      </c>
      <c r="F23" s="49">
        <v>900</v>
      </c>
      <c r="G23" s="22">
        <f t="shared" si="0"/>
        <v>-6.89687276940424E-2</v>
      </c>
      <c r="H23" s="15">
        <f t="shared" si="2"/>
        <v>0.2857142857142857</v>
      </c>
    </row>
    <row r="24" spans="1:14" ht="17.25" customHeight="1">
      <c r="A24" s="2">
        <v>21</v>
      </c>
      <c r="B24" s="6" t="s">
        <v>43</v>
      </c>
      <c r="C24" s="4" t="s">
        <v>75</v>
      </c>
      <c r="D24" s="13">
        <v>1100</v>
      </c>
      <c r="E24" s="54">
        <v>1450</v>
      </c>
      <c r="F24" s="48">
        <v>1300</v>
      </c>
      <c r="G24" s="21">
        <f t="shared" si="0"/>
        <v>-0.10344827586206896</v>
      </c>
      <c r="H24" s="5">
        <f t="shared" si="2"/>
        <v>0.18181818181818182</v>
      </c>
      <c r="J24" s="1" t="s">
        <v>65</v>
      </c>
      <c r="M24" s="1" t="s">
        <v>65</v>
      </c>
    </row>
    <row r="25" spans="1:14" ht="15.75">
      <c r="A25" s="16">
        <v>22</v>
      </c>
      <c r="B25" s="17" t="s">
        <v>45</v>
      </c>
      <c r="C25" s="18" t="s">
        <v>46</v>
      </c>
      <c r="D25" s="19">
        <v>750</v>
      </c>
      <c r="E25" s="55">
        <v>1200</v>
      </c>
      <c r="F25" s="49">
        <v>1040</v>
      </c>
      <c r="G25" s="22">
        <f t="shared" si="0"/>
        <v>-0.13333333333333333</v>
      </c>
      <c r="H25" s="15">
        <f t="shared" si="2"/>
        <v>0.38666666666666666</v>
      </c>
    </row>
    <row r="26" spans="1:14" ht="15.75">
      <c r="A26" s="2">
        <v>23</v>
      </c>
      <c r="B26" s="6" t="s">
        <v>47</v>
      </c>
      <c r="C26" s="4" t="s">
        <v>76</v>
      </c>
      <c r="D26" s="13">
        <v>1160</v>
      </c>
      <c r="E26" s="54">
        <v>1333.33</v>
      </c>
      <c r="F26" s="48">
        <v>1333.33</v>
      </c>
      <c r="G26" s="25">
        <f t="shared" si="0"/>
        <v>0</v>
      </c>
      <c r="H26" s="26">
        <f t="shared" si="2"/>
        <v>0.14942241379310339</v>
      </c>
      <c r="J26" s="1" t="s">
        <v>65</v>
      </c>
      <c r="K26" s="1" t="s">
        <v>65</v>
      </c>
    </row>
    <row r="27" spans="1:14" ht="15.75">
      <c r="A27" s="16">
        <v>24</v>
      </c>
      <c r="B27" s="17" t="s">
        <v>49</v>
      </c>
      <c r="C27" s="18" t="s">
        <v>77</v>
      </c>
      <c r="D27" s="19">
        <v>1033.33</v>
      </c>
      <c r="E27" s="55">
        <v>1233.33</v>
      </c>
      <c r="F27" s="49">
        <v>1340</v>
      </c>
      <c r="G27" s="22">
        <f t="shared" si="0"/>
        <v>8.6489422944386399E-2</v>
      </c>
      <c r="H27" s="15">
        <f t="shared" si="2"/>
        <v>0.29677837670444107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3">
        <v>750</v>
      </c>
      <c r="E28" s="54">
        <v>868.75</v>
      </c>
      <c r="F28" s="48">
        <v>914.29</v>
      </c>
      <c r="G28" s="21">
        <f t="shared" si="0"/>
        <v>5.2420143884892044E-2</v>
      </c>
      <c r="H28" s="5">
        <f t="shared" si="2"/>
        <v>0.21905333333333329</v>
      </c>
    </row>
    <row r="29" spans="1:14" ht="15.75">
      <c r="A29" s="16">
        <v>26</v>
      </c>
      <c r="B29" s="17" t="s">
        <v>51</v>
      </c>
      <c r="C29" s="18" t="s">
        <v>79</v>
      </c>
      <c r="D29" s="19">
        <v>490</v>
      </c>
      <c r="E29" s="55">
        <v>731.25</v>
      </c>
      <c r="F29" s="49">
        <v>762.5</v>
      </c>
      <c r="G29" s="22">
        <f t="shared" si="0"/>
        <v>4.2735042735042736E-2</v>
      </c>
      <c r="H29" s="15">
        <f t="shared" si="2"/>
        <v>0.55612244897959184</v>
      </c>
    </row>
    <row r="30" spans="1:14" ht="15.75">
      <c r="A30" s="2">
        <v>27</v>
      </c>
      <c r="B30" s="6" t="s">
        <v>53</v>
      </c>
      <c r="C30" s="4" t="s">
        <v>80</v>
      </c>
      <c r="D30" s="13">
        <v>825</v>
      </c>
      <c r="E30" s="54">
        <v>933.33</v>
      </c>
      <c r="F30" s="48">
        <v>957.14</v>
      </c>
      <c r="G30" s="21">
        <f t="shared" si="0"/>
        <v>2.5510805395733496E-2</v>
      </c>
      <c r="H30" s="5">
        <f t="shared" si="2"/>
        <v>0.16016969696969696</v>
      </c>
    </row>
    <row r="31" spans="1:14" ht="15.75">
      <c r="A31" s="16">
        <v>28</v>
      </c>
      <c r="B31" s="17" t="s">
        <v>55</v>
      </c>
      <c r="C31" s="18" t="s">
        <v>81</v>
      </c>
      <c r="D31" s="19">
        <v>800</v>
      </c>
      <c r="E31" s="55">
        <v>1233.33</v>
      </c>
      <c r="F31" s="49">
        <v>1140</v>
      </c>
      <c r="G31" s="22">
        <f t="shared" si="0"/>
        <v>-7.5673177495074254E-2</v>
      </c>
      <c r="H31" s="15">
        <f t="shared" si="2"/>
        <v>0.42499999999999999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3">
        <v>336.67</v>
      </c>
      <c r="E32" s="54">
        <v>400</v>
      </c>
      <c r="F32" s="48">
        <v>358.33</v>
      </c>
      <c r="G32" s="21">
        <f t="shared" si="0"/>
        <v>-0.10417500000000005</v>
      </c>
      <c r="H32" s="5">
        <f t="shared" si="2"/>
        <v>6.4335996673300172E-2</v>
      </c>
      <c r="N32" s="1" t="s">
        <v>65</v>
      </c>
    </row>
    <row r="33" spans="1:12" ht="15.75">
      <c r="A33" s="16">
        <v>30</v>
      </c>
      <c r="B33" s="17" t="s">
        <v>59</v>
      </c>
      <c r="C33" s="18" t="s">
        <v>82</v>
      </c>
      <c r="D33" s="19">
        <v>1162.5</v>
      </c>
      <c r="E33" s="55">
        <v>1725</v>
      </c>
      <c r="F33" s="49">
        <v>1471.43</v>
      </c>
      <c r="G33" s="22">
        <f t="shared" si="0"/>
        <v>-0.14699710144927533</v>
      </c>
      <c r="H33" s="15">
        <f t="shared" si="2"/>
        <v>0.26574623655913981</v>
      </c>
    </row>
    <row r="34" spans="1:12" ht="15.75">
      <c r="A34" s="2">
        <v>31</v>
      </c>
      <c r="B34" s="6" t="s">
        <v>83</v>
      </c>
      <c r="C34" s="4" t="s">
        <v>84</v>
      </c>
      <c r="D34" s="13">
        <v>1550</v>
      </c>
      <c r="E34" s="54">
        <v>1800</v>
      </c>
      <c r="F34" s="48">
        <v>2020</v>
      </c>
      <c r="G34" s="24">
        <f t="shared" si="0"/>
        <v>0.12222222222222222</v>
      </c>
      <c r="H34" s="5">
        <f t="shared" si="2"/>
        <v>0.3032258064516129</v>
      </c>
      <c r="L34" s="1" t="s">
        <v>65</v>
      </c>
    </row>
    <row r="35" spans="1:12" ht="15.75">
      <c r="A35" s="16">
        <v>32</v>
      </c>
      <c r="B35" s="17" t="s">
        <v>62</v>
      </c>
      <c r="C35" s="18" t="s">
        <v>85</v>
      </c>
      <c r="D35" s="19"/>
      <c r="E35" s="55"/>
      <c r="F35" s="49">
        <v>425</v>
      </c>
      <c r="G35" s="22"/>
      <c r="H35" s="15"/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workbookViewId="0">
      <selection activeCell="H20" sqref="H20"/>
    </sheetView>
  </sheetViews>
  <sheetFormatPr defaultRowHeight="15"/>
  <cols>
    <col min="1" max="1" width="3.7109375" style="27" customWidth="1"/>
    <col min="2" max="2" width="17.85546875" style="27" bestFit="1" customWidth="1"/>
    <col min="3" max="3" width="18.5703125" style="27" customWidth="1"/>
    <col min="4" max="4" width="11.5703125" style="27" customWidth="1"/>
    <col min="5" max="5" width="12" style="27" customWidth="1"/>
    <col min="6" max="6" width="11.85546875" style="27" customWidth="1"/>
    <col min="7" max="7" width="10.28515625" style="27" customWidth="1"/>
    <col min="8" max="8" width="10" style="27" customWidth="1"/>
    <col min="9" max="16384" width="9.140625" style="27"/>
  </cols>
  <sheetData>
    <row r="1" spans="1:8" ht="17.25" thickBot="1">
      <c r="A1" s="67" t="s">
        <v>0</v>
      </c>
      <c r="B1" s="68"/>
      <c r="C1" s="68"/>
      <c r="D1" s="68"/>
      <c r="E1" s="68"/>
      <c r="F1" s="68"/>
      <c r="G1" s="68"/>
      <c r="H1" s="68"/>
    </row>
    <row r="2" spans="1:8" ht="45" customHeight="1">
      <c r="A2" s="69" t="s">
        <v>1</v>
      </c>
      <c r="B2" s="70"/>
      <c r="C2" s="71"/>
      <c r="D2" s="51">
        <v>2022</v>
      </c>
      <c r="E2" s="52">
        <v>2023</v>
      </c>
      <c r="F2" s="50">
        <v>2023</v>
      </c>
      <c r="G2" s="72" t="s">
        <v>94</v>
      </c>
      <c r="H2" s="72"/>
    </row>
    <row r="3" spans="1:8" ht="42.75">
      <c r="A3" s="73" t="s">
        <v>2</v>
      </c>
      <c r="B3" s="74"/>
      <c r="C3" s="34" t="s">
        <v>3</v>
      </c>
      <c r="D3" s="35" t="s">
        <v>95</v>
      </c>
      <c r="E3" s="35" t="s">
        <v>91</v>
      </c>
      <c r="F3" s="35" t="s">
        <v>95</v>
      </c>
      <c r="G3" s="35" t="s">
        <v>4</v>
      </c>
      <c r="H3" s="35" t="s">
        <v>5</v>
      </c>
    </row>
    <row r="4" spans="1:8" ht="15.75">
      <c r="A4" s="31">
        <v>1</v>
      </c>
      <c r="B4" s="33" t="s">
        <v>6</v>
      </c>
      <c r="C4" s="32" t="s">
        <v>7</v>
      </c>
      <c r="D4" s="43">
        <v>2680</v>
      </c>
      <c r="E4" s="43">
        <v>3360</v>
      </c>
      <c r="F4" s="41">
        <v>3340</v>
      </c>
      <c r="G4" s="45">
        <f>(F4-E4)/E4</f>
        <v>-5.9523809523809521E-3</v>
      </c>
      <c r="H4" s="45">
        <f>+(F4-D4)/D4</f>
        <v>0.2462686567164179</v>
      </c>
    </row>
    <row r="5" spans="1:8" ht="15.75">
      <c r="A5" s="28">
        <v>2</v>
      </c>
      <c r="B5" s="29" t="s">
        <v>8</v>
      </c>
      <c r="C5" s="30" t="s">
        <v>9</v>
      </c>
      <c r="D5" s="44">
        <v>1880</v>
      </c>
      <c r="E5" s="44">
        <v>2540</v>
      </c>
      <c r="F5" s="46">
        <v>2535</v>
      </c>
      <c r="G5" s="47">
        <f t="shared" ref="G5:G32" si="0">(F5-E5)/E5</f>
        <v>-1.968503937007874E-3</v>
      </c>
      <c r="H5" s="47">
        <f t="shared" ref="H5:H32" si="1">+(F5-D5)/D5</f>
        <v>0.34840425531914893</v>
      </c>
    </row>
    <row r="6" spans="1:8" ht="15.75">
      <c r="A6" s="31">
        <v>3</v>
      </c>
      <c r="B6" s="33" t="s">
        <v>10</v>
      </c>
      <c r="C6" s="32" t="s">
        <v>11</v>
      </c>
      <c r="D6" s="43">
        <v>1590</v>
      </c>
      <c r="E6" s="43">
        <v>2310</v>
      </c>
      <c r="F6" s="41">
        <v>2173</v>
      </c>
      <c r="G6" s="45">
        <f t="shared" si="0"/>
        <v>-5.9307359307359309E-2</v>
      </c>
      <c r="H6" s="45">
        <f t="shared" si="1"/>
        <v>0.36666666666666664</v>
      </c>
    </row>
    <row r="7" spans="1:8" ht="15.75">
      <c r="A7" s="28">
        <v>4</v>
      </c>
      <c r="B7" s="29" t="s">
        <v>12</v>
      </c>
      <c r="C7" s="30" t="s">
        <v>13</v>
      </c>
      <c r="D7" s="44">
        <v>2190</v>
      </c>
      <c r="E7" s="44">
        <v>3097</v>
      </c>
      <c r="F7" s="46">
        <v>2996</v>
      </c>
      <c r="G7" s="47">
        <f t="shared" si="0"/>
        <v>-3.2612205360025834E-2</v>
      </c>
      <c r="H7" s="47">
        <f t="shared" si="1"/>
        <v>0.36803652968036532</v>
      </c>
    </row>
    <row r="8" spans="1:8" ht="15.75">
      <c r="A8" s="31">
        <v>5</v>
      </c>
      <c r="B8" s="33" t="s">
        <v>14</v>
      </c>
      <c r="C8" s="32" t="s">
        <v>15</v>
      </c>
      <c r="D8" s="43">
        <v>1220</v>
      </c>
      <c r="E8" s="43">
        <v>1665</v>
      </c>
      <c r="F8" s="41">
        <v>1702.5</v>
      </c>
      <c r="G8" s="45">
        <f t="shared" si="0"/>
        <v>2.2522522522522521E-2</v>
      </c>
      <c r="H8" s="45">
        <f t="shared" si="1"/>
        <v>0.39549180327868855</v>
      </c>
    </row>
    <row r="9" spans="1:8" ht="15.75">
      <c r="A9" s="28">
        <v>6</v>
      </c>
      <c r="B9" s="29" t="s">
        <v>16</v>
      </c>
      <c r="C9" s="30" t="s">
        <v>17</v>
      </c>
      <c r="D9" s="44">
        <v>1975</v>
      </c>
      <c r="E9" s="44">
        <v>2796</v>
      </c>
      <c r="F9" s="46">
        <v>2832.5</v>
      </c>
      <c r="G9" s="47">
        <f t="shared" si="0"/>
        <v>1.3054363376251788E-2</v>
      </c>
      <c r="H9" s="47">
        <f t="shared" si="1"/>
        <v>0.4341772151898734</v>
      </c>
    </row>
    <row r="10" spans="1:8" ht="15.75">
      <c r="A10" s="31">
        <v>7</v>
      </c>
      <c r="B10" s="33" t="s">
        <v>18</v>
      </c>
      <c r="C10" s="32" t="s">
        <v>19</v>
      </c>
      <c r="D10" s="43">
        <v>436.66</v>
      </c>
      <c r="E10" s="43">
        <v>892</v>
      </c>
      <c r="F10" s="41">
        <v>782</v>
      </c>
      <c r="G10" s="45">
        <f t="shared" si="0"/>
        <v>-0.12331838565022421</v>
      </c>
      <c r="H10" s="45">
        <f t="shared" si="1"/>
        <v>0.79086703613795617</v>
      </c>
    </row>
    <row r="11" spans="1:8" ht="15.75">
      <c r="A11" s="28">
        <v>8</v>
      </c>
      <c r="B11" s="29" t="s">
        <v>20</v>
      </c>
      <c r="C11" s="30" t="s">
        <v>21</v>
      </c>
      <c r="D11" s="44"/>
      <c r="E11" s="44"/>
      <c r="F11" s="46">
        <v>1800</v>
      </c>
      <c r="G11" s="47"/>
      <c r="H11" s="47"/>
    </row>
    <row r="12" spans="1:8" ht="15.75">
      <c r="A12" s="31">
        <v>9</v>
      </c>
      <c r="B12" s="33" t="s">
        <v>22</v>
      </c>
      <c r="C12" s="32" t="s">
        <v>23</v>
      </c>
      <c r="D12" s="43">
        <v>805</v>
      </c>
      <c r="E12" s="43">
        <v>1256</v>
      </c>
      <c r="F12" s="41">
        <v>1170</v>
      </c>
      <c r="G12" s="45">
        <f t="shared" si="0"/>
        <v>-6.8471337579617833E-2</v>
      </c>
      <c r="H12" s="45">
        <f t="shared" si="1"/>
        <v>0.453416149068323</v>
      </c>
    </row>
    <row r="13" spans="1:8" ht="15.75">
      <c r="A13" s="28">
        <v>10</v>
      </c>
      <c r="B13" s="29" t="s">
        <v>24</v>
      </c>
      <c r="C13" s="30" t="s">
        <v>25</v>
      </c>
      <c r="D13" s="44">
        <v>906.66</v>
      </c>
      <c r="E13" s="44">
        <v>1280</v>
      </c>
      <c r="F13" s="46">
        <v>1338</v>
      </c>
      <c r="G13" s="47">
        <f t="shared" si="0"/>
        <v>4.5312499999999999E-2</v>
      </c>
      <c r="H13" s="47">
        <f t="shared" si="1"/>
        <v>0.47574614519224412</v>
      </c>
    </row>
    <row r="14" spans="1:8" ht="15.75">
      <c r="A14" s="31">
        <v>11</v>
      </c>
      <c r="B14" s="33" t="s">
        <v>26</v>
      </c>
      <c r="C14" s="32" t="s">
        <v>27</v>
      </c>
      <c r="D14" s="43">
        <v>463.33</v>
      </c>
      <c r="E14" s="43"/>
      <c r="F14" s="41"/>
      <c r="G14" s="45"/>
      <c r="H14" s="45"/>
    </row>
    <row r="15" spans="1:8" ht="15.75">
      <c r="A15" s="28">
        <v>12</v>
      </c>
      <c r="B15" s="29" t="s">
        <v>28</v>
      </c>
      <c r="C15" s="30" t="s">
        <v>29</v>
      </c>
      <c r="D15" s="44"/>
      <c r="E15" s="44">
        <v>1100</v>
      </c>
      <c r="F15" s="46"/>
      <c r="G15" s="47"/>
      <c r="H15" s="47"/>
    </row>
    <row r="16" spans="1:8" ht="15.75">
      <c r="A16" s="31">
        <v>13</v>
      </c>
      <c r="B16" s="33" t="s">
        <v>30</v>
      </c>
      <c r="C16" s="32" t="s">
        <v>31</v>
      </c>
      <c r="D16" s="43"/>
      <c r="E16" s="43">
        <v>800</v>
      </c>
      <c r="F16" s="41">
        <v>900</v>
      </c>
      <c r="G16" s="45">
        <f t="shared" si="0"/>
        <v>0.125</v>
      </c>
      <c r="H16" s="45"/>
    </row>
    <row r="17" spans="1:8" ht="15.75">
      <c r="A17" s="28">
        <v>14</v>
      </c>
      <c r="B17" s="36" t="s">
        <v>32</v>
      </c>
      <c r="C17" s="30" t="s">
        <v>33</v>
      </c>
      <c r="D17" s="44">
        <v>1402.5</v>
      </c>
      <c r="E17" s="44">
        <v>1745</v>
      </c>
      <c r="F17" s="46">
        <v>1797</v>
      </c>
      <c r="G17" s="47">
        <f t="shared" si="0"/>
        <v>2.9799426934097421E-2</v>
      </c>
      <c r="H17" s="47">
        <f t="shared" si="1"/>
        <v>0.28128342245989307</v>
      </c>
    </row>
    <row r="18" spans="1:8" ht="15.75">
      <c r="A18" s="31">
        <v>15</v>
      </c>
      <c r="B18" s="33" t="s">
        <v>34</v>
      </c>
      <c r="C18" s="32" t="s">
        <v>35</v>
      </c>
      <c r="D18" s="43">
        <v>2480</v>
      </c>
      <c r="E18" s="43">
        <v>3693</v>
      </c>
      <c r="F18" s="41">
        <v>3530</v>
      </c>
      <c r="G18" s="45">
        <f t="shared" si="0"/>
        <v>-4.4137557541294344E-2</v>
      </c>
      <c r="H18" s="45">
        <f t="shared" si="1"/>
        <v>0.42338709677419356</v>
      </c>
    </row>
    <row r="19" spans="1:8" ht="15.75">
      <c r="A19" s="28">
        <v>16</v>
      </c>
      <c r="B19" s="29" t="s">
        <v>36</v>
      </c>
      <c r="C19" s="30" t="s">
        <v>37</v>
      </c>
      <c r="D19" s="44">
        <v>840</v>
      </c>
      <c r="E19" s="44">
        <v>900</v>
      </c>
      <c r="F19" s="46">
        <v>950</v>
      </c>
      <c r="G19" s="47">
        <f t="shared" si="0"/>
        <v>5.5555555555555552E-2</v>
      </c>
      <c r="H19" s="47">
        <f t="shared" si="1"/>
        <v>0.13095238095238096</v>
      </c>
    </row>
    <row r="20" spans="1:8" ht="15.75">
      <c r="A20" s="31">
        <v>17</v>
      </c>
      <c r="B20" s="33" t="s">
        <v>38</v>
      </c>
      <c r="C20" s="32" t="s">
        <v>39</v>
      </c>
      <c r="D20" s="43"/>
      <c r="E20" s="43">
        <v>1135</v>
      </c>
      <c r="F20" s="41">
        <v>1147</v>
      </c>
      <c r="G20" s="45">
        <f t="shared" si="0"/>
        <v>1.0572687224669603E-2</v>
      </c>
      <c r="H20" s="45"/>
    </row>
    <row r="21" spans="1:8" ht="15.75">
      <c r="A21" s="28">
        <v>18</v>
      </c>
      <c r="B21" s="29" t="s">
        <v>40</v>
      </c>
      <c r="C21" s="37" t="s">
        <v>74</v>
      </c>
      <c r="D21" s="44"/>
      <c r="E21" s="44">
        <v>1800</v>
      </c>
      <c r="F21" s="46">
        <v>1600</v>
      </c>
      <c r="G21" s="47">
        <f t="shared" si="0"/>
        <v>-0.1111111111111111</v>
      </c>
      <c r="H21" s="47"/>
    </row>
    <row r="22" spans="1:8" ht="15.75">
      <c r="A22" s="31">
        <v>19</v>
      </c>
      <c r="B22" s="33" t="s">
        <v>41</v>
      </c>
      <c r="C22" s="32" t="s">
        <v>42</v>
      </c>
      <c r="D22" s="43">
        <v>903.33</v>
      </c>
      <c r="E22" s="43">
        <v>1290</v>
      </c>
      <c r="F22" s="41">
        <v>1220</v>
      </c>
      <c r="G22" s="45">
        <f t="shared" si="0"/>
        <v>-5.4263565891472867E-2</v>
      </c>
      <c r="H22" s="45">
        <f t="shared" si="1"/>
        <v>0.35055848914571636</v>
      </c>
    </row>
    <row r="23" spans="1:8" ht="15.75">
      <c r="A23" s="28">
        <v>20</v>
      </c>
      <c r="B23" s="29" t="s">
        <v>43</v>
      </c>
      <c r="C23" s="30" t="s">
        <v>44</v>
      </c>
      <c r="D23" s="44">
        <v>980</v>
      </c>
      <c r="E23" s="44">
        <v>1780</v>
      </c>
      <c r="F23" s="46">
        <v>1733</v>
      </c>
      <c r="G23" s="47">
        <f t="shared" si="0"/>
        <v>-2.6404494382022473E-2</v>
      </c>
      <c r="H23" s="47"/>
    </row>
    <row r="24" spans="1:8" ht="15.75">
      <c r="A24" s="31">
        <v>21</v>
      </c>
      <c r="B24" s="33" t="s">
        <v>45</v>
      </c>
      <c r="C24" s="32" t="s">
        <v>46</v>
      </c>
      <c r="D24" s="43"/>
      <c r="E24" s="43"/>
      <c r="F24" s="41"/>
      <c r="G24" s="45"/>
      <c r="H24" s="45"/>
    </row>
    <row r="25" spans="1:8" ht="15.75">
      <c r="A25" s="28">
        <v>22</v>
      </c>
      <c r="B25" s="29" t="s">
        <v>47</v>
      </c>
      <c r="C25" s="30" t="s">
        <v>48</v>
      </c>
      <c r="D25" s="44">
        <v>1360</v>
      </c>
      <c r="E25" s="44">
        <v>1820</v>
      </c>
      <c r="F25" s="46">
        <v>1825</v>
      </c>
      <c r="G25" s="47">
        <f t="shared" si="0"/>
        <v>2.7472527472527475E-3</v>
      </c>
      <c r="H25" s="47">
        <f t="shared" si="1"/>
        <v>0.34191176470588236</v>
      </c>
    </row>
    <row r="26" spans="1:8" ht="15.75">
      <c r="A26" s="31">
        <v>23</v>
      </c>
      <c r="B26" s="33" t="s">
        <v>49</v>
      </c>
      <c r="C26" s="32" t="s">
        <v>50</v>
      </c>
      <c r="D26" s="43">
        <v>1480</v>
      </c>
      <c r="E26" s="43">
        <v>2220</v>
      </c>
      <c r="F26" s="41">
        <v>2148</v>
      </c>
      <c r="G26" s="45">
        <f t="shared" si="0"/>
        <v>-3.2432432432432434E-2</v>
      </c>
      <c r="H26" s="45"/>
    </row>
    <row r="27" spans="1:8" ht="15.75">
      <c r="A27" s="28">
        <v>24</v>
      </c>
      <c r="B27" s="29" t="s">
        <v>51</v>
      </c>
      <c r="C27" s="30" t="s">
        <v>52</v>
      </c>
      <c r="D27" s="44">
        <v>820</v>
      </c>
      <c r="E27" s="44">
        <v>1104</v>
      </c>
      <c r="F27" s="46">
        <v>1190</v>
      </c>
      <c r="G27" s="47">
        <f t="shared" si="0"/>
        <v>7.789855072463768E-2</v>
      </c>
      <c r="H27" s="47">
        <f t="shared" si="1"/>
        <v>0.45121951219512196</v>
      </c>
    </row>
    <row r="28" spans="1:8" ht="15.75">
      <c r="A28" s="31">
        <v>25</v>
      </c>
      <c r="B28" s="33" t="s">
        <v>53</v>
      </c>
      <c r="C28" s="32" t="s">
        <v>54</v>
      </c>
      <c r="D28" s="43">
        <v>1080</v>
      </c>
      <c r="E28" s="43"/>
      <c r="F28" s="41">
        <v>1320</v>
      </c>
      <c r="G28" s="45"/>
      <c r="H28" s="45"/>
    </row>
    <row r="29" spans="1:8" ht="15.75">
      <c r="A29" s="28">
        <v>26</v>
      </c>
      <c r="B29" s="29" t="s">
        <v>55</v>
      </c>
      <c r="C29" s="30" t="s">
        <v>56</v>
      </c>
      <c r="D29" s="44">
        <v>980</v>
      </c>
      <c r="E29" s="44">
        <v>1505</v>
      </c>
      <c r="F29" s="46">
        <v>1595</v>
      </c>
      <c r="G29" s="47">
        <f t="shared" si="0"/>
        <v>5.9800664451827246E-2</v>
      </c>
      <c r="H29" s="47">
        <f t="shared" si="1"/>
        <v>0.62755102040816324</v>
      </c>
    </row>
    <row r="30" spans="1:8" ht="15.75">
      <c r="A30" s="31">
        <v>27</v>
      </c>
      <c r="B30" s="33" t="s">
        <v>57</v>
      </c>
      <c r="C30" s="32" t="s">
        <v>58</v>
      </c>
      <c r="D30" s="43"/>
      <c r="E30" s="43"/>
      <c r="F30" s="41">
        <v>480</v>
      </c>
      <c r="G30" s="45"/>
      <c r="H30" s="45"/>
    </row>
    <row r="31" spans="1:8" ht="15.75">
      <c r="A31" s="28">
        <v>28</v>
      </c>
      <c r="B31" s="29" t="s">
        <v>59</v>
      </c>
      <c r="C31" s="30" t="s">
        <v>60</v>
      </c>
      <c r="D31" s="44">
        <v>1406.66</v>
      </c>
      <c r="E31" s="44">
        <v>1973</v>
      </c>
      <c r="F31" s="46">
        <v>2063</v>
      </c>
      <c r="G31" s="47">
        <f t="shared" si="0"/>
        <v>4.5615813482007099E-2</v>
      </c>
      <c r="H31" s="47"/>
    </row>
    <row r="32" spans="1:8" ht="15.75">
      <c r="A32" s="31">
        <v>29</v>
      </c>
      <c r="B32" s="33" t="s">
        <v>61</v>
      </c>
      <c r="C32" s="32" t="s">
        <v>84</v>
      </c>
      <c r="D32" s="43">
        <v>2640</v>
      </c>
      <c r="E32" s="43">
        <v>2440</v>
      </c>
      <c r="F32" s="41">
        <v>2443</v>
      </c>
      <c r="G32" s="45">
        <f t="shared" si="0"/>
        <v>1.2295081967213116E-3</v>
      </c>
      <c r="H32" s="45">
        <f t="shared" si="1"/>
        <v>-7.4621212121212116E-2</v>
      </c>
    </row>
    <row r="33" spans="1:8" ht="16.5" thickBot="1">
      <c r="A33" s="38">
        <v>30</v>
      </c>
      <c r="B33" s="39" t="s">
        <v>62</v>
      </c>
      <c r="C33" s="40" t="s">
        <v>63</v>
      </c>
      <c r="D33" s="44"/>
      <c r="E33" s="44"/>
      <c r="F33" s="46">
        <v>980</v>
      </c>
      <c r="G33" s="47"/>
      <c r="H33" s="47"/>
    </row>
    <row r="34" spans="1:8">
      <c r="A34" s="57" t="s">
        <v>92</v>
      </c>
      <c r="B34" s="57"/>
      <c r="C34" s="57"/>
      <c r="D34" s="57"/>
      <c r="E34" s="57"/>
      <c r="F34" s="57"/>
      <c r="G34" s="57"/>
      <c r="H34" s="42"/>
    </row>
    <row r="35" spans="1:8">
      <c r="A35" s="57" t="s">
        <v>88</v>
      </c>
      <c r="B35" s="57"/>
      <c r="C35" s="57"/>
      <c r="D35" s="58"/>
      <c r="E35" s="57"/>
      <c r="F35" s="57"/>
      <c r="G35" s="57"/>
      <c r="H35" s="42"/>
    </row>
    <row r="36" spans="1:8">
      <c r="H36" s="27" t="s">
        <v>65</v>
      </c>
    </row>
    <row r="43" spans="1:8">
      <c r="F43" s="27" t="s">
        <v>65</v>
      </c>
    </row>
    <row r="1982" spans="6:6">
      <c r="F1982" s="27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cp:lastPrinted>2021-12-14T18:33:21Z</cp:lastPrinted>
  <dcterms:created xsi:type="dcterms:W3CDTF">2021-06-15T08:30:18Z</dcterms:created>
  <dcterms:modified xsi:type="dcterms:W3CDTF">2023-05-21T16:21:03Z</dcterms:modified>
</cp:coreProperties>
</file>