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1685" windowHeight="7830" activeTab="1"/>
  </bookViews>
  <sheets>
    <sheet name="Wholesale" sheetId="2" r:id="rId1"/>
    <sheet name="Rertail" sheetId="81" r:id="rId2"/>
  </sheets>
  <calcPr calcId="144525"/>
</workbook>
</file>

<file path=xl/calcChain.xml><?xml version="1.0" encoding="utf-8"?>
<calcChain xmlns="http://schemas.openxmlformats.org/spreadsheetml/2006/main">
  <c r="H33" i="81" l="1"/>
  <c r="G33" i="81"/>
  <c r="H32" i="81"/>
  <c r="G32" i="81"/>
  <c r="H31" i="81"/>
  <c r="G31" i="81"/>
  <c r="H29" i="81"/>
  <c r="H28" i="81"/>
  <c r="G28" i="81"/>
  <c r="H27" i="81"/>
  <c r="G27" i="81"/>
  <c r="H26" i="81"/>
  <c r="H25" i="81"/>
  <c r="H23" i="81"/>
  <c r="H22" i="81"/>
  <c r="H20" i="81"/>
  <c r="H19" i="81"/>
  <c r="G19" i="81"/>
  <c r="H18" i="81"/>
  <c r="G18" i="81"/>
  <c r="H17" i="81"/>
  <c r="H16" i="81"/>
  <c r="G16" i="81"/>
  <c r="H13" i="81"/>
  <c r="G13" i="81"/>
  <c r="H12" i="81"/>
  <c r="H11" i="81"/>
  <c r="G11" i="81"/>
  <c r="H10" i="81"/>
  <c r="G10" i="81"/>
  <c r="H9" i="81"/>
  <c r="H8" i="81"/>
  <c r="H7" i="81"/>
  <c r="G7" i="81"/>
  <c r="H6" i="81"/>
  <c r="G6" i="81"/>
  <c r="H5" i="81"/>
  <c r="H4" i="81"/>
  <c r="G5" i="81" l="1"/>
  <c r="G9" i="81"/>
  <c r="G12" i="81"/>
  <c r="G17" i="81"/>
  <c r="G20" i="81"/>
  <c r="G23" i="81"/>
  <c r="G26" i="81"/>
  <c r="G30" i="81"/>
  <c r="G4" i="81"/>
  <c r="G8" i="81"/>
  <c r="G22" i="81"/>
  <c r="G25" i="81"/>
  <c r="G29" i="81"/>
  <c r="G35" i="2" l="1"/>
  <c r="H23" i="2" l="1"/>
  <c r="H21" i="2"/>
  <c r="H19" i="2"/>
  <c r="G12" i="2" l="1"/>
  <c r="H15" i="2" l="1"/>
  <c r="H16" i="2"/>
  <c r="H17" i="2" l="1"/>
  <c r="G4" i="2" l="1"/>
  <c r="G16" i="2" l="1"/>
  <c r="H20" i="2" l="1"/>
  <c r="H34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<sst xmlns="http://schemas.openxmlformats.org/spreadsheetml/2006/main" count="176" uniqueCount="98">
  <si>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</si>
  <si>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</si>
  <si>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</si>
  <si>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</si>
  <si>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</si>
  <si>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</si>
  <si>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</si>
  <si>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</si>
  <si>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</si>
  <si>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</si>
  <si>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</si>
  <si>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</si>
  <si>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</si>
  <si>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</si>
  <si>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</si>
  <si>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</si>
  <si>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</si>
  <si>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</si>
  <si>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</si>
  <si>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</si>
  <si>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</si>
  <si>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</si>
  <si>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</si>
  <si>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</si>
  <si>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</si>
  <si>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</si>
  <si>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</si>
  <si>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</si>
  <si>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</si>
  <si>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</si>
  <si>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</si>
  <si>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</si>
  <si>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</si>
  <si>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</si>
  <si>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</si>
  <si>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</si>
  <si>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</si>
  <si>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</si>
  <si>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</si>
  <si>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</si>
  <si>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</si>
  <si>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</si>
  <si>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</si>
  <si>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</si>
  <si>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</si>
  <si>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</si>
  <si>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</si>
  <si>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</si>
  <si>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</si>
  <si>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</si>
  <si>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</si>
  <si>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</si>
  <si>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</si>
  <si>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</si>
  <si>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</si>
  <si>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</si>
  <si>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</si>
  <si>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</si>
  <si>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</si>
  <si>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</si>
  <si>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</si>
  <si>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</si>
  <si>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</si>
  <si>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</si>
  <si>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</si>
  <si>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</si>
  <si>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</si>
  <si>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</si>
  <si>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</si>
  <si>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</si>
  <si>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</si>
  <si>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</si>
  <si>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</si>
  <si>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</si>
  <si>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</si>
  <si>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</si>
  <si>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</si>
  <si>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</si>
  <si>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</si>
  <si>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</si>
  <si>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</si>
  <si>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</si>
  <si>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</si>
  <si>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</si>
  <si>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</si>
  <si>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</si>
  <si>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</si>
  <si>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</si>
  <si>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</si>
  <si>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</si>
  <si>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</si>
  <si>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</si>
  <si>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2nd week of May</t>
  </si>
  <si>
    <t>Average of 2nd week of May</t>
  </si>
  <si>
    <t>3rd week of May</t>
  </si>
  <si>
    <t>% Change 3rd week of May 2023, compared to:</t>
  </si>
  <si>
    <r>
      <t xml:space="preserve">% Change 3rd </t>
    </r>
    <r>
      <rPr>
        <b/>
        <sz val="10.5"/>
        <color indexed="8"/>
        <rFont val="Calisto MT"/>
        <family val="1"/>
      </rPr>
      <t>week of May 2023, compared to:</t>
    </r>
  </si>
  <si>
    <t>Average of 3rd week of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</si>
</sst>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5">
    <xf numFmtId="0" fontId="0" fillId="0" borderId="0" xfId="0"/>
    <xf numFmtId="0" fontId="0" fillId="0" borderId="0" xfId="0" applyAlignment="1"/>
    <xf numFmtId="0" fontId="6" fillId="0" borderId="2" xfId="2" applyFont="1" applyFill="1" applyBorder="1" applyAlignment="1">
      <alignment horizontal="right"/>
    </xf>
    <xf numFmtId="0" fontId="7" fillId="0" borderId="2" xfId="0" applyFont="1" applyBorder="1" applyAlignment="1"/>
    <xf numFmtId="0" fontId="6" fillId="0" borderId="2" xfId="2" applyFont="1" applyFill="1" applyBorder="1" applyAlignment="1"/>
    <xf numFmtId="9" fontId="0" fillId="0" borderId="2" xfId="1" applyFont="1" applyBorder="1" applyAlignment="1"/>
    <xf numFmtId="0" fontId="7" fillId="3" borderId="2" xfId="0" applyFont="1" applyFill="1" applyBorder="1" applyAlignment="1"/>
    <xf numFmtId="0" fontId="6" fillId="3" borderId="2" xfId="2" applyFont="1" applyFill="1" applyBorder="1" applyAlignment="1"/>
    <xf numFmtId="0" fontId="7" fillId="0" borderId="2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2" fontId="9" fillId="0" borderId="0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 applyAlignment="1"/>
    <xf numFmtId="9" fontId="0" fillId="2" borderId="2" xfId="1" applyFont="1" applyFill="1" applyBorder="1" applyAlignment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 applyAlignment="1"/>
    <xf numFmtId="0" fontId="6" fillId="7" borderId="2" xfId="2" applyFont="1" applyFill="1" applyBorder="1" applyAlignment="1"/>
    <xf numFmtId="2" fontId="0" fillId="7" borderId="2" xfId="0" applyNumberFormat="1" applyFill="1" applyBorder="1" applyAlignment="1"/>
    <xf numFmtId="0" fontId="8" fillId="7" borderId="2" xfId="0" applyFont="1" applyFill="1" applyBorder="1" applyAlignment="1"/>
    <xf numFmtId="9" fontId="23" fillId="0" borderId="2" xfId="1" applyFont="1" applyBorder="1" applyAlignment="1"/>
    <xf numFmtId="9" fontId="23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3" fillId="2" borderId="2" xfId="1" applyFont="1" applyFill="1" applyBorder="1" applyAlignment="1"/>
    <xf numFmtId="9" fontId="23" fillId="8" borderId="2" xfId="1" applyFont="1" applyFill="1" applyBorder="1" applyAlignment="1"/>
    <xf numFmtId="9" fontId="0" fillId="8" borderId="2" xfId="1" applyFont="1" applyFill="1" applyBorder="1" applyAlignment="1"/>
    <xf numFmtId="0" fontId="0" fillId="0" borderId="0" xfId="0"/>
    <xf numFmtId="0" fontId="17" fillId="6" borderId="1" xfId="0" applyFont="1" applyFill="1" applyBorder="1"/>
    <xf numFmtId="0" fontId="18" fillId="6" borderId="2" xfId="0" applyFont="1" applyFill="1" applyBorder="1"/>
    <xf numFmtId="0" fontId="17" fillId="6" borderId="2" xfId="0" applyFont="1" applyFill="1" applyBorder="1"/>
    <xf numFmtId="0" fontId="17" fillId="2" borderId="1" xfId="0" applyFont="1" applyFill="1" applyBorder="1"/>
    <xf numFmtId="0" fontId="17" fillId="2" borderId="2" xfId="0" applyFont="1" applyFill="1" applyBorder="1"/>
    <xf numFmtId="0" fontId="18" fillId="2" borderId="2" xfId="0" applyFont="1" applyFill="1" applyBorder="1"/>
    <xf numFmtId="0" fontId="15" fillId="5" borderId="2" xfId="2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/>
    </xf>
    <xf numFmtId="0" fontId="19" fillId="6" borderId="2" xfId="0" applyFont="1" applyFill="1" applyBorder="1"/>
    <xf numFmtId="0" fontId="20" fillId="6" borderId="2" xfId="2" applyFont="1" applyFill="1" applyBorder="1"/>
    <xf numFmtId="0" fontId="17" fillId="6" borderId="3" xfId="0" applyFont="1" applyFill="1" applyBorder="1"/>
    <xf numFmtId="0" fontId="18" fillId="6" borderId="4" xfId="0" applyFont="1" applyFill="1" applyBorder="1"/>
    <xf numFmtId="0" fontId="17" fillId="6" borderId="4" xfId="0" applyFont="1" applyFill="1" applyBorder="1"/>
    <xf numFmtId="2" fontId="22" fillId="2" borderId="2" xfId="0" applyNumberFormat="1" applyFont="1" applyFill="1" applyBorder="1"/>
    <xf numFmtId="0" fontId="18" fillId="0" borderId="0" xfId="0" applyFont="1"/>
    <xf numFmtId="2" fontId="24" fillId="2" borderId="2" xfId="0" applyNumberFormat="1" applyFont="1" applyFill="1" applyBorder="1"/>
    <xf numFmtId="2" fontId="24" fillId="6" borderId="2" xfId="0" applyNumberFormat="1" applyFont="1" applyFill="1" applyBorder="1"/>
    <xf numFmtId="9" fontId="21" fillId="2" borderId="2" xfId="1" applyFont="1" applyFill="1" applyBorder="1" applyAlignment="1"/>
    <xf numFmtId="2" fontId="22" fillId="6" borderId="2" xfId="0" applyNumberFormat="1" applyFont="1" applyFill="1" applyBorder="1"/>
    <xf numFmtId="9" fontId="21" fillId="6" borderId="2" xfId="1" applyFont="1" applyFill="1" applyBorder="1" applyAlignment="1"/>
    <xf numFmtId="2" fontId="25" fillId="0" borderId="2" xfId="0" applyNumberFormat="1" applyFont="1" applyBorder="1" applyAlignment="1"/>
    <xf numFmtId="2" fontId="25" fillId="7" borderId="2" xfId="0" applyNumberFormat="1" applyFont="1" applyFill="1" applyBorder="1" applyAlignment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2" fontId="0" fillId="0" borderId="2" xfId="0" applyNumberFormat="1" applyFont="1" applyBorder="1" applyAlignment="1"/>
    <xf numFmtId="2" fontId="0" fillId="7" borderId="2" xfId="0" applyNumberFormat="1" applyFont="1" applyFill="1" applyBorder="1" applyAlignment="1"/>
    <xf numFmtId="0" fontId="26" fillId="4" borderId="2" xfId="0" applyFont="1" applyFill="1" applyBorder="1" applyAlignment="1">
      <alignment wrapText="1"/>
    </xf>
    <xf numFmtId="0" fontId="27" fillId="0" borderId="0" xfId="0" applyFont="1"/>
    <xf numFmtId="0" fontId="30" fillId="0" borderId="0" xfId="0" applyFont="1"/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5" fillId="5" borderId="14" xfId="2" applyFont="1" applyFill="1" applyBorder="1" applyAlignment="1">
      <alignment horizontal="center" vertical="center"/>
    </xf>
    <xf numFmtId="0" fontId="15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4" zoomScaleNormal="100" workbookViewId="0">
      <selection activeCell="K31" sqref="K31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7109375" style="1" customWidth="1"/>
    <col min="4" max="4" width="11.5703125" style="1" customWidth="1"/>
    <col min="5" max="5" width="13.85546875" style="1" customWidth="1"/>
    <col min="6" max="6" width="11.42578125" style="1" customWidth="1"/>
    <col min="7" max="7" width="7.7109375" style="1" customWidth="1"/>
    <col min="8" max="8" width="7.5703125" style="1" customWidth="1"/>
    <col min="9" max="16384" width="9.140625" style="1"/>
  </cols>
  <sheetData>
    <row r="1" spans="1:14" ht="16.5">
      <c r="A1" s="59" t="s">
        <v>64</v>
      </c>
      <c r="B1" s="60"/>
      <c r="C1" s="60"/>
      <c r="D1" s="60"/>
      <c r="E1" s="60"/>
      <c r="F1" s="60"/>
      <c r="G1" s="61"/>
      <c r="H1" s="61"/>
    </row>
    <row r="2" spans="1:14" ht="58.5" customHeight="1">
      <c r="A2" s="62" t="s">
        <v>1</v>
      </c>
      <c r="B2" s="62"/>
      <c r="C2" s="62"/>
      <c r="D2" s="53">
        <v>2022</v>
      </c>
      <c r="E2" s="65">
        <v>2023</v>
      </c>
      <c r="F2" s="66"/>
      <c r="G2" s="63" t="s">
        <v>95</v>
      </c>
      <c r="H2" s="63"/>
      <c r="I2" s="1" t="s">
        <v>65</v>
      </c>
    </row>
    <row r="3" spans="1:14" ht="39" customHeight="1">
      <c r="A3" s="64" t="s">
        <v>2</v>
      </c>
      <c r="B3" s="64"/>
      <c r="C3" s="23" t="s">
        <v>3</v>
      </c>
      <c r="D3" s="56" t="s">
        <v>94</v>
      </c>
      <c r="E3" s="56" t="s">
        <v>92</v>
      </c>
      <c r="F3" s="56" t="s">
        <v>94</v>
      </c>
      <c r="G3" s="12" t="s">
        <v>4</v>
      </c>
      <c r="H3" s="12" t="s">
        <v>5</v>
      </c>
      <c r="L3" s="1" t="s">
        <v>65</v>
      </c>
    </row>
    <row r="4" spans="1:14" ht="15.75">
      <c r="A4" s="2">
        <v>1</v>
      </c>
      <c r="B4" s="3" t="s">
        <v>6</v>
      </c>
      <c r="C4" s="4" t="s">
        <v>89</v>
      </c>
      <c r="D4" s="13">
        <v>1800</v>
      </c>
      <c r="E4" s="54">
        <v>1650</v>
      </c>
      <c r="F4" s="48">
        <v>1833.33</v>
      </c>
      <c r="G4" s="21">
        <f t="shared" ref="G4:G35" si="0">+(F4-E4)/E4</f>
        <v>0.11110909090909087</v>
      </c>
      <c r="H4" s="5">
        <f t="shared" ref="H4:H12" si="1">+((F4-D4)/D4)</f>
        <v>1.8516666666666626E-2</v>
      </c>
      <c r="J4" s="1" t="s">
        <v>65</v>
      </c>
    </row>
    <row r="5" spans="1:14" ht="15.75">
      <c r="A5" s="16">
        <v>2</v>
      </c>
      <c r="B5" s="17" t="s">
        <v>8</v>
      </c>
      <c r="C5" s="18" t="s">
        <v>9</v>
      </c>
      <c r="D5" s="19">
        <v>1466.67</v>
      </c>
      <c r="E5" s="55">
        <v>1250</v>
      </c>
      <c r="F5" s="49">
        <v>1414.29</v>
      </c>
      <c r="G5" s="22">
        <f t="shared" si="0"/>
        <v>0.13143199999999997</v>
      </c>
      <c r="H5" s="15">
        <f t="shared" si="1"/>
        <v>-3.5713555196465532E-2</v>
      </c>
      <c r="I5" s="1" t="s">
        <v>87</v>
      </c>
      <c r="K5" s="1" t="s">
        <v>65</v>
      </c>
      <c r="L5" s="1" t="s">
        <v>65</v>
      </c>
    </row>
    <row r="6" spans="1:14" ht="15.75">
      <c r="A6" s="2">
        <v>3</v>
      </c>
      <c r="B6" s="3" t="s">
        <v>10</v>
      </c>
      <c r="C6" s="4" t="s">
        <v>66</v>
      </c>
      <c r="D6" s="13"/>
      <c r="E6" s="54">
        <v>1280</v>
      </c>
      <c r="F6" s="48">
        <v>1391.67</v>
      </c>
      <c r="G6" s="24">
        <f t="shared" si="0"/>
        <v>8.7242187500000054E-2</v>
      </c>
      <c r="H6" s="5"/>
      <c r="I6" s="1" t="s">
        <v>65</v>
      </c>
      <c r="K6" s="1" t="s">
        <v>65</v>
      </c>
    </row>
    <row r="7" spans="1:14" ht="15.75">
      <c r="A7" s="16">
        <v>4</v>
      </c>
      <c r="B7" s="17" t="s">
        <v>67</v>
      </c>
      <c r="C7" s="18" t="s">
        <v>68</v>
      </c>
      <c r="D7" s="19"/>
      <c r="E7" s="55">
        <v>980</v>
      </c>
      <c r="F7" s="49">
        <v>1007.14</v>
      </c>
      <c r="G7" s="22">
        <f t="shared" si="0"/>
        <v>2.7693877551020395E-2</v>
      </c>
      <c r="H7" s="15"/>
      <c r="J7" s="1" t="s">
        <v>65</v>
      </c>
      <c r="M7" s="1" t="s">
        <v>65</v>
      </c>
      <c r="N7" s="1" t="s">
        <v>65</v>
      </c>
    </row>
    <row r="8" spans="1:14" ht="15.75">
      <c r="A8" s="2">
        <v>5</v>
      </c>
      <c r="B8" s="6" t="s">
        <v>12</v>
      </c>
      <c r="C8" s="7" t="s">
        <v>13</v>
      </c>
      <c r="D8" s="13">
        <v>1475</v>
      </c>
      <c r="E8" s="54">
        <v>1785.71</v>
      </c>
      <c r="F8" s="48">
        <v>1857.14</v>
      </c>
      <c r="G8" s="21">
        <f t="shared" si="0"/>
        <v>4.0000896002150441E-2</v>
      </c>
      <c r="H8" s="5">
        <f t="shared" si="1"/>
        <v>0.25907796610169498</v>
      </c>
    </row>
    <row r="9" spans="1:14" ht="15.75">
      <c r="A9" s="16">
        <v>6</v>
      </c>
      <c r="B9" s="17" t="s">
        <v>14</v>
      </c>
      <c r="C9" s="18" t="s">
        <v>15</v>
      </c>
      <c r="D9" s="19">
        <v>1175</v>
      </c>
      <c r="E9" s="55">
        <v>1021.43</v>
      </c>
      <c r="F9" s="49">
        <v>1128.57</v>
      </c>
      <c r="G9" s="22">
        <f t="shared" si="0"/>
        <v>0.10489216098998462</v>
      </c>
      <c r="H9" s="15">
        <f t="shared" si="1"/>
        <v>-3.9514893617021332E-2</v>
      </c>
    </row>
    <row r="10" spans="1:14" ht="15.75">
      <c r="A10" s="2">
        <v>7</v>
      </c>
      <c r="B10" s="8" t="s">
        <v>16</v>
      </c>
      <c r="C10" s="4" t="s">
        <v>17</v>
      </c>
      <c r="D10" s="13"/>
      <c r="E10" s="54">
        <v>1371.43</v>
      </c>
      <c r="F10" s="48">
        <v>1464.23</v>
      </c>
      <c r="G10" s="21">
        <f t="shared" si="0"/>
        <v>6.7666596180628938E-2</v>
      </c>
      <c r="H10" s="5"/>
      <c r="I10" s="1" t="s">
        <v>65</v>
      </c>
      <c r="N10" s="1" t="s">
        <v>65</v>
      </c>
    </row>
    <row r="11" spans="1:14" ht="15.75">
      <c r="A11" s="16">
        <v>8</v>
      </c>
      <c r="B11" s="17" t="s">
        <v>18</v>
      </c>
      <c r="C11" s="18" t="s">
        <v>19</v>
      </c>
      <c r="D11" s="19">
        <v>476.25</v>
      </c>
      <c r="E11" s="55">
        <v>440.71</v>
      </c>
      <c r="F11" s="49">
        <v>425.71</v>
      </c>
      <c r="G11" s="22">
        <f t="shared" si="0"/>
        <v>-3.4035987383994014E-2</v>
      </c>
      <c r="H11" s="15">
        <f t="shared" si="1"/>
        <v>-0.10612073490813653</v>
      </c>
    </row>
    <row r="12" spans="1:14" ht="15.75">
      <c r="A12" s="2">
        <v>9</v>
      </c>
      <c r="B12" s="3" t="s">
        <v>20</v>
      </c>
      <c r="C12" s="4" t="s">
        <v>69</v>
      </c>
      <c r="D12" s="13"/>
      <c r="E12" s="54">
        <v>1040</v>
      </c>
      <c r="F12" s="48">
        <v>1216.67</v>
      </c>
      <c r="G12" s="24">
        <f t="shared" si="0"/>
        <v>0.16987500000000008</v>
      </c>
      <c r="H12" s="14"/>
    </row>
    <row r="13" spans="1:14" ht="15.75">
      <c r="A13" s="16">
        <v>10</v>
      </c>
      <c r="B13" s="17" t="s">
        <v>22</v>
      </c>
      <c r="C13" s="18" t="s">
        <v>23</v>
      </c>
      <c r="D13" s="19">
        <v>875</v>
      </c>
      <c r="E13" s="55">
        <v>739.29</v>
      </c>
      <c r="F13" s="49">
        <v>789.29</v>
      </c>
      <c r="G13" s="22">
        <f t="shared" si="0"/>
        <v>6.763245816932463E-2</v>
      </c>
      <c r="H13" s="15">
        <f t="shared" ref="H13:H35" si="2">+((F13-D13)/D13)</f>
        <v>-9.7954285714285758E-2</v>
      </c>
    </row>
    <row r="14" spans="1:14" ht="15.75">
      <c r="A14" s="2">
        <v>11</v>
      </c>
      <c r="B14" s="3" t="s">
        <v>24</v>
      </c>
      <c r="C14" s="4" t="s">
        <v>70</v>
      </c>
      <c r="D14" s="13">
        <v>1083.33</v>
      </c>
      <c r="E14" s="54">
        <v>975</v>
      </c>
      <c r="F14" s="48">
        <v>1121.43</v>
      </c>
      <c r="G14" s="21">
        <f t="shared" si="0"/>
        <v>0.15018461538461544</v>
      </c>
      <c r="H14" s="5">
        <f t="shared" si="2"/>
        <v>3.5169338982581615E-2</v>
      </c>
    </row>
    <row r="15" spans="1:14" ht="15.75">
      <c r="A15" s="16">
        <v>12</v>
      </c>
      <c r="B15" s="17" t="s">
        <v>26</v>
      </c>
      <c r="C15" s="18" t="s">
        <v>27</v>
      </c>
      <c r="D15" s="19">
        <v>350</v>
      </c>
      <c r="E15" s="55">
        <v>340</v>
      </c>
      <c r="F15" s="49">
        <v>366.67</v>
      </c>
      <c r="G15" s="22">
        <f t="shared" si="0"/>
        <v>7.8441176470588278E-2</v>
      </c>
      <c r="H15" s="15">
        <f t="shared" si="2"/>
        <v>4.7628571428571471E-2</v>
      </c>
    </row>
    <row r="16" spans="1:14" ht="15.75">
      <c r="A16" s="2">
        <v>13</v>
      </c>
      <c r="B16" s="3" t="s">
        <v>28</v>
      </c>
      <c r="C16" s="4" t="s">
        <v>29</v>
      </c>
      <c r="D16" s="13">
        <v>600</v>
      </c>
      <c r="E16" s="54">
        <v>640</v>
      </c>
      <c r="F16" s="48">
        <v>566.66999999999996</v>
      </c>
      <c r="G16" s="21">
        <f t="shared" si="0"/>
        <v>-0.11457812500000006</v>
      </c>
      <c r="H16" s="5">
        <f t="shared" si="2"/>
        <v>-5.5550000000000072E-2</v>
      </c>
      <c r="K16" s="1" t="s">
        <v>65</v>
      </c>
    </row>
    <row r="17" spans="1:14" ht="15.75">
      <c r="A17" s="16">
        <v>14</v>
      </c>
      <c r="B17" s="17" t="s">
        <v>30</v>
      </c>
      <c r="C17" s="18" t="s">
        <v>71</v>
      </c>
      <c r="D17" s="19">
        <v>600</v>
      </c>
      <c r="E17" s="55">
        <v>591.66999999999996</v>
      </c>
      <c r="F17" s="49">
        <v>587.5</v>
      </c>
      <c r="G17" s="22">
        <f t="shared" si="0"/>
        <v>-7.0478476177598314E-3</v>
      </c>
      <c r="H17" s="15">
        <f t="shared" si="2"/>
        <v>-2.0833333333333332E-2</v>
      </c>
    </row>
    <row r="18" spans="1:14" ht="15.75">
      <c r="A18" s="2">
        <v>15</v>
      </c>
      <c r="B18" s="6" t="s">
        <v>32</v>
      </c>
      <c r="C18" s="4" t="s">
        <v>72</v>
      </c>
      <c r="D18" s="13">
        <v>1068.75</v>
      </c>
      <c r="E18" s="54">
        <v>1271.43</v>
      </c>
      <c r="F18" s="48">
        <v>1271.43</v>
      </c>
      <c r="G18" s="21">
        <f t="shared" si="0"/>
        <v>0</v>
      </c>
      <c r="H18" s="5">
        <f t="shared" si="2"/>
        <v>0.18964210526315795</v>
      </c>
    </row>
    <row r="19" spans="1:14" ht="15.75">
      <c r="A19" s="16">
        <v>16</v>
      </c>
      <c r="B19" s="17" t="s">
        <v>34</v>
      </c>
      <c r="C19" s="18" t="s">
        <v>35</v>
      </c>
      <c r="D19" s="19">
        <v>1687.5</v>
      </c>
      <c r="E19" s="55">
        <v>2107.14</v>
      </c>
      <c r="F19" s="49">
        <v>2333.33</v>
      </c>
      <c r="G19" s="22">
        <f t="shared" si="0"/>
        <v>0.10734455233159641</v>
      </c>
      <c r="H19" s="15">
        <f t="shared" si="2"/>
        <v>0.38271407407407404</v>
      </c>
      <c r="J19" s="1" t="s">
        <v>65</v>
      </c>
    </row>
    <row r="20" spans="1:14" ht="15.75">
      <c r="A20" s="2">
        <v>17</v>
      </c>
      <c r="B20" s="6" t="s">
        <v>36</v>
      </c>
      <c r="C20" s="4" t="s">
        <v>73</v>
      </c>
      <c r="D20" s="13">
        <v>762.5</v>
      </c>
      <c r="E20" s="54">
        <v>900</v>
      </c>
      <c r="F20" s="48">
        <v>990</v>
      </c>
      <c r="G20" s="21">
        <f t="shared" si="0"/>
        <v>0.1</v>
      </c>
      <c r="H20" s="5">
        <f t="shared" si="2"/>
        <v>0.29836065573770493</v>
      </c>
    </row>
    <row r="21" spans="1:14" ht="15.75">
      <c r="A21" s="16">
        <v>18</v>
      </c>
      <c r="B21" s="17" t="s">
        <v>38</v>
      </c>
      <c r="C21" s="18" t="s">
        <v>39</v>
      </c>
      <c r="D21" s="19">
        <v>816.67</v>
      </c>
      <c r="E21" s="55">
        <v>1039.29</v>
      </c>
      <c r="F21" s="49">
        <v>1178.57</v>
      </c>
      <c r="G21" s="22">
        <f t="shared" si="0"/>
        <v>0.13401456763752176</v>
      </c>
      <c r="H21" s="15">
        <f t="shared" si="2"/>
        <v>0.44314104840388407</v>
      </c>
      <c r="K21" s="1" t="s">
        <v>65</v>
      </c>
    </row>
    <row r="22" spans="1:14" ht="15.75">
      <c r="A22" s="2">
        <v>19</v>
      </c>
      <c r="B22" s="6" t="s">
        <v>40</v>
      </c>
      <c r="C22" s="4" t="s">
        <v>74</v>
      </c>
      <c r="D22" s="13">
        <v>1200</v>
      </c>
      <c r="E22" s="54">
        <v>1266.67</v>
      </c>
      <c r="F22" s="48">
        <v>1556</v>
      </c>
      <c r="G22" s="21">
        <f t="shared" si="0"/>
        <v>0.22841781995310531</v>
      </c>
      <c r="H22" s="5">
        <f t="shared" si="2"/>
        <v>0.29666666666666669</v>
      </c>
    </row>
    <row r="23" spans="1:14" ht="15.75">
      <c r="A23" s="16">
        <v>20</v>
      </c>
      <c r="B23" s="17" t="s">
        <v>41</v>
      </c>
      <c r="C23" s="20" t="s">
        <v>42</v>
      </c>
      <c r="D23" s="19">
        <v>1000</v>
      </c>
      <c r="E23" s="55">
        <v>900</v>
      </c>
      <c r="F23" s="49">
        <v>1166.67</v>
      </c>
      <c r="G23" s="22">
        <f t="shared" si="0"/>
        <v>0.29630000000000006</v>
      </c>
      <c r="H23" s="15">
        <f t="shared" si="2"/>
        <v>0.16667000000000007</v>
      </c>
    </row>
    <row r="24" spans="1:14" ht="17.25" customHeight="1">
      <c r="A24" s="2">
        <v>21</v>
      </c>
      <c r="B24" s="6" t="s">
        <v>43</v>
      </c>
      <c r="C24" s="4" t="s">
        <v>75</v>
      </c>
      <c r="D24" s="13">
        <v>1400</v>
      </c>
      <c r="E24" s="54">
        <v>1300</v>
      </c>
      <c r="F24" s="48">
        <v>1350</v>
      </c>
      <c r="G24" s="21">
        <f t="shared" si="0"/>
        <v>3.8461538461538464E-2</v>
      </c>
      <c r="H24" s="5">
        <f t="shared" si="2"/>
        <v>-3.5714285714285712E-2</v>
      </c>
      <c r="J24" s="1" t="s">
        <v>65</v>
      </c>
      <c r="M24" s="1" t="s">
        <v>65</v>
      </c>
    </row>
    <row r="25" spans="1:14" ht="15.75">
      <c r="A25" s="16">
        <v>22</v>
      </c>
      <c r="B25" s="17" t="s">
        <v>45</v>
      </c>
      <c r="C25" s="18" t="s">
        <v>46</v>
      </c>
      <c r="D25" s="19"/>
      <c r="E25" s="55">
        <v>1040</v>
      </c>
      <c r="F25" s="49">
        <v>1171.43</v>
      </c>
      <c r="G25" s="22">
        <f t="shared" si="0"/>
        <v>0.12637500000000007</v>
      </c>
      <c r="H25" s="15"/>
    </row>
    <row r="26" spans="1:14" ht="15.75">
      <c r="A26" s="2">
        <v>23</v>
      </c>
      <c r="B26" s="6" t="s">
        <v>47</v>
      </c>
      <c r="C26" s="4" t="s">
        <v>76</v>
      </c>
      <c r="D26" s="13">
        <v>1162.5</v>
      </c>
      <c r="E26" s="54">
        <v>1333.33</v>
      </c>
      <c r="F26" s="48">
        <v>1316.67</v>
      </c>
      <c r="G26" s="25">
        <f t="shared" si="0"/>
        <v>-1.2495031237577985E-2</v>
      </c>
      <c r="H26" s="26">
        <f t="shared" si="2"/>
        <v>0.13261935483870974</v>
      </c>
      <c r="J26" s="1" t="s">
        <v>65</v>
      </c>
      <c r="K26" s="1" t="s">
        <v>65</v>
      </c>
    </row>
    <row r="27" spans="1:14" ht="15.75">
      <c r="A27" s="16">
        <v>24</v>
      </c>
      <c r="B27" s="17" t="s">
        <v>49</v>
      </c>
      <c r="C27" s="18" t="s">
        <v>77</v>
      </c>
      <c r="D27" s="19">
        <v>1300</v>
      </c>
      <c r="E27" s="55">
        <v>1340</v>
      </c>
      <c r="F27" s="49">
        <v>1514.29</v>
      </c>
      <c r="G27" s="22">
        <f t="shared" si="0"/>
        <v>0.13006716417910444</v>
      </c>
      <c r="H27" s="15">
        <f t="shared" si="2"/>
        <v>0.16483846153846152</v>
      </c>
      <c r="K27" s="1" t="s">
        <v>65</v>
      </c>
    </row>
    <row r="28" spans="1:14" ht="15.75">
      <c r="A28" s="2">
        <v>25</v>
      </c>
      <c r="B28" s="6" t="s">
        <v>51</v>
      </c>
      <c r="C28" s="4" t="s">
        <v>78</v>
      </c>
      <c r="D28" s="13">
        <v>925</v>
      </c>
      <c r="E28" s="54">
        <v>914.29</v>
      </c>
      <c r="F28" s="48">
        <v>1000</v>
      </c>
      <c r="G28" s="21">
        <f t="shared" si="0"/>
        <v>9.3744873070907522E-2</v>
      </c>
      <c r="H28" s="5">
        <f t="shared" si="2"/>
        <v>8.1081081081081086E-2</v>
      </c>
    </row>
    <row r="29" spans="1:14" ht="15.75">
      <c r="A29" s="16">
        <v>26</v>
      </c>
      <c r="B29" s="17" t="s">
        <v>51</v>
      </c>
      <c r="C29" s="18" t="s">
        <v>79</v>
      </c>
      <c r="D29" s="19"/>
      <c r="E29" s="55">
        <v>762.5</v>
      </c>
      <c r="F29" s="49">
        <v>790</v>
      </c>
      <c r="G29" s="22">
        <f t="shared" si="0"/>
        <v>3.6065573770491806E-2</v>
      </c>
      <c r="H29" s="15"/>
    </row>
    <row r="30" spans="1:14" ht="15.75">
      <c r="A30" s="2">
        <v>27</v>
      </c>
      <c r="B30" s="6" t="s">
        <v>53</v>
      </c>
      <c r="C30" s="4" t="s">
        <v>80</v>
      </c>
      <c r="D30" s="13">
        <v>937.5</v>
      </c>
      <c r="E30" s="54">
        <v>957.14</v>
      </c>
      <c r="F30" s="48">
        <v>1078.57</v>
      </c>
      <c r="G30" s="21">
        <f t="shared" si="0"/>
        <v>0.12686754288818766</v>
      </c>
      <c r="H30" s="5">
        <f t="shared" si="2"/>
        <v>0.15047466666666659</v>
      </c>
    </row>
    <row r="31" spans="1:14" ht="15.75">
      <c r="A31" s="16">
        <v>28</v>
      </c>
      <c r="B31" s="17" t="s">
        <v>55</v>
      </c>
      <c r="C31" s="18" t="s">
        <v>81</v>
      </c>
      <c r="D31" s="19">
        <v>1100</v>
      </c>
      <c r="E31" s="55">
        <v>1140</v>
      </c>
      <c r="F31" s="49">
        <v>1360</v>
      </c>
      <c r="G31" s="22">
        <f t="shared" si="0"/>
        <v>0.19298245614035087</v>
      </c>
      <c r="H31" s="15">
        <f t="shared" si="2"/>
        <v>0.23636363636363636</v>
      </c>
      <c r="K31" s="1" t="s">
        <v>65</v>
      </c>
    </row>
    <row r="32" spans="1:14" ht="15.75">
      <c r="A32" s="2">
        <v>29</v>
      </c>
      <c r="B32" s="6" t="s">
        <v>57</v>
      </c>
      <c r="C32" s="4" t="s">
        <v>58</v>
      </c>
      <c r="D32" s="13"/>
      <c r="E32" s="54">
        <v>358.33</v>
      </c>
      <c r="F32" s="48">
        <v>341.67</v>
      </c>
      <c r="G32" s="21">
        <f t="shared" si="0"/>
        <v>-4.6493455753076687E-2</v>
      </c>
      <c r="H32" s="5"/>
      <c r="N32" s="1" t="s">
        <v>65</v>
      </c>
    </row>
    <row r="33" spans="1:12" ht="15.75">
      <c r="A33" s="16">
        <v>30</v>
      </c>
      <c r="B33" s="17" t="s">
        <v>59</v>
      </c>
      <c r="C33" s="18" t="s">
        <v>82</v>
      </c>
      <c r="D33" s="19">
        <v>1550</v>
      </c>
      <c r="E33" s="55">
        <v>1471.43</v>
      </c>
      <c r="F33" s="49">
        <v>1664.29</v>
      </c>
      <c r="G33" s="22">
        <f t="shared" si="0"/>
        <v>0.13106977566041192</v>
      </c>
      <c r="H33" s="15">
        <f t="shared" si="2"/>
        <v>7.3735483870967719E-2</v>
      </c>
    </row>
    <row r="34" spans="1:12" ht="15.75">
      <c r="A34" s="2">
        <v>31</v>
      </c>
      <c r="B34" s="6" t="s">
        <v>83</v>
      </c>
      <c r="C34" s="4" t="s">
        <v>84</v>
      </c>
      <c r="D34" s="13">
        <v>2300</v>
      </c>
      <c r="E34" s="54">
        <v>2020</v>
      </c>
      <c r="F34" s="48">
        <v>2100</v>
      </c>
      <c r="G34" s="24">
        <f t="shared" si="0"/>
        <v>3.9603960396039604E-2</v>
      </c>
      <c r="H34" s="5">
        <f t="shared" si="2"/>
        <v>-8.6956521739130432E-2</v>
      </c>
      <c r="L34" s="1" t="s">
        <v>65</v>
      </c>
    </row>
    <row r="35" spans="1:12" ht="15.75">
      <c r="A35" s="16">
        <v>32</v>
      </c>
      <c r="B35" s="17" t="s">
        <v>62</v>
      </c>
      <c r="C35" s="18" t="s">
        <v>85</v>
      </c>
      <c r="D35" s="19"/>
      <c r="E35" s="55">
        <v>425</v>
      </c>
      <c r="F35" s="49">
        <v>520</v>
      </c>
      <c r="G35" s="22">
        <f t="shared" si="0"/>
        <v>0.22352941176470589</v>
      </c>
      <c r="H35" s="15"/>
    </row>
    <row r="36" spans="1:12" ht="15.75">
      <c r="A36" s="9" t="s">
        <v>86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2"/>
  <sheetViews>
    <sheetView tabSelected="1" workbookViewId="0">
      <selection activeCell="O20" sqref="O20"/>
    </sheetView>
  </sheetViews>
  <sheetFormatPr defaultRowHeight="15"/>
  <cols>
    <col min="1" max="1" width="3.7109375" style="27" customWidth="1"/>
    <col min="2" max="2" width="17.85546875" style="27" bestFit="1" customWidth="1"/>
    <col min="3" max="3" width="18.5703125" style="27" customWidth="1"/>
    <col min="4" max="4" width="11.5703125" style="27" customWidth="1"/>
    <col min="5" max="5" width="12" style="27" customWidth="1"/>
    <col min="6" max="6" width="11.85546875" style="27" customWidth="1"/>
    <col min="7" max="7" width="10.28515625" style="27" customWidth="1"/>
    <col min="8" max="8" width="10" style="27" customWidth="1"/>
    <col min="9" max="16384" width="9.140625" style="27"/>
  </cols>
  <sheetData>
    <row r="1" spans="1:8" ht="17.25" thickBot="1">
      <c r="A1" s="67" t="s">
        <v>0</v>
      </c>
      <c r="B1" s="68"/>
      <c r="C1" s="68"/>
      <c r="D1" s="68"/>
      <c r="E1" s="68"/>
      <c r="F1" s="68"/>
      <c r="G1" s="68"/>
      <c r="H1" s="68"/>
    </row>
    <row r="2" spans="1:8" ht="45" customHeight="1">
      <c r="A2" s="69" t="s">
        <v>1</v>
      </c>
      <c r="B2" s="70"/>
      <c r="C2" s="71"/>
      <c r="D2" s="51">
        <v>2022</v>
      </c>
      <c r="E2" s="52">
        <v>2023</v>
      </c>
      <c r="F2" s="50">
        <v>2023</v>
      </c>
      <c r="G2" s="72" t="s">
        <v>96</v>
      </c>
      <c r="H2" s="72"/>
    </row>
    <row r="3" spans="1:8" ht="42.75">
      <c r="A3" s="73" t="s">
        <v>2</v>
      </c>
      <c r="B3" s="74"/>
      <c r="C3" s="34" t="s">
        <v>3</v>
      </c>
      <c r="D3" s="35" t="s">
        <v>97</v>
      </c>
      <c r="E3" s="35" t="s">
        <v>93</v>
      </c>
      <c r="F3" s="35" t="s">
        <v>97</v>
      </c>
      <c r="G3" s="35" t="s">
        <v>4</v>
      </c>
      <c r="H3" s="35" t="s">
        <v>5</v>
      </c>
    </row>
    <row r="4" spans="1:8" ht="15.75">
      <c r="A4" s="31">
        <v>1</v>
      </c>
      <c r="B4" s="33" t="s">
        <v>6</v>
      </c>
      <c r="C4" s="32" t="s">
        <v>7</v>
      </c>
      <c r="D4" s="43">
        <v>2900</v>
      </c>
      <c r="E4" s="41">
        <v>3340</v>
      </c>
      <c r="F4" s="41">
        <v>3515</v>
      </c>
      <c r="G4" s="45">
        <f>(F4-E4)/E4</f>
        <v>5.239520958083832E-2</v>
      </c>
      <c r="H4" s="45">
        <f>+(F4-D4)/D4</f>
        <v>0.21206896551724139</v>
      </c>
    </row>
    <row r="5" spans="1:8" ht="15.75">
      <c r="A5" s="28">
        <v>2</v>
      </c>
      <c r="B5" s="29" t="s">
        <v>8</v>
      </c>
      <c r="C5" s="30" t="s">
        <v>9</v>
      </c>
      <c r="D5" s="44">
        <v>2153.33</v>
      </c>
      <c r="E5" s="46">
        <v>2535</v>
      </c>
      <c r="F5" s="46">
        <v>2548</v>
      </c>
      <c r="G5" s="47">
        <f t="shared" ref="G5:G33" si="0">(F5-E5)/E5</f>
        <v>5.1282051282051282E-3</v>
      </c>
      <c r="H5" s="47">
        <f t="shared" ref="H5:H33" si="1">+(F5-D5)/D5</f>
        <v>0.18328356545443572</v>
      </c>
    </row>
    <row r="6" spans="1:8" ht="15.75">
      <c r="A6" s="31">
        <v>3</v>
      </c>
      <c r="B6" s="33" t="s">
        <v>10</v>
      </c>
      <c r="C6" s="32" t="s">
        <v>11</v>
      </c>
      <c r="D6" s="43">
        <v>1680</v>
      </c>
      <c r="E6" s="41">
        <v>2173</v>
      </c>
      <c r="F6" s="41">
        <v>2390</v>
      </c>
      <c r="G6" s="45">
        <f t="shared" si="0"/>
        <v>9.9861942015646576E-2</v>
      </c>
      <c r="H6" s="45">
        <f t="shared" si="1"/>
        <v>0.42261904761904762</v>
      </c>
    </row>
    <row r="7" spans="1:8" ht="15.75">
      <c r="A7" s="28">
        <v>4</v>
      </c>
      <c r="B7" s="29" t="s">
        <v>12</v>
      </c>
      <c r="C7" s="30" t="s">
        <v>13</v>
      </c>
      <c r="D7" s="44">
        <v>2390</v>
      </c>
      <c r="E7" s="46">
        <v>2996</v>
      </c>
      <c r="F7" s="46">
        <v>3260</v>
      </c>
      <c r="G7" s="47">
        <f t="shared" si="0"/>
        <v>8.8117489986648867E-2</v>
      </c>
      <c r="H7" s="47">
        <f t="shared" si="1"/>
        <v>0.36401673640167365</v>
      </c>
    </row>
    <row r="8" spans="1:8" ht="15.75">
      <c r="A8" s="31">
        <v>5</v>
      </c>
      <c r="B8" s="33" t="s">
        <v>14</v>
      </c>
      <c r="C8" s="32" t="s">
        <v>15</v>
      </c>
      <c r="D8" s="43">
        <v>1553.33</v>
      </c>
      <c r="E8" s="41">
        <v>1702.5</v>
      </c>
      <c r="F8" s="41">
        <v>1720</v>
      </c>
      <c r="G8" s="45">
        <f t="shared" si="0"/>
        <v>1.0279001468428781E-2</v>
      </c>
      <c r="H8" s="45">
        <f t="shared" si="1"/>
        <v>0.10729851351612348</v>
      </c>
    </row>
    <row r="9" spans="1:8" ht="15.75">
      <c r="A9" s="28">
        <v>6</v>
      </c>
      <c r="B9" s="29" t="s">
        <v>16</v>
      </c>
      <c r="C9" s="30" t="s">
        <v>17</v>
      </c>
      <c r="D9" s="44">
        <v>2393.33</v>
      </c>
      <c r="E9" s="46">
        <v>2832.5</v>
      </c>
      <c r="F9" s="46">
        <v>2980</v>
      </c>
      <c r="G9" s="47">
        <f t="shared" si="0"/>
        <v>5.2074139452780228E-2</v>
      </c>
      <c r="H9" s="47">
        <f t="shared" si="1"/>
        <v>0.24512708234969691</v>
      </c>
    </row>
    <row r="10" spans="1:8" ht="15.75">
      <c r="A10" s="31">
        <v>7</v>
      </c>
      <c r="B10" s="33" t="s">
        <v>18</v>
      </c>
      <c r="C10" s="32" t="s">
        <v>19</v>
      </c>
      <c r="D10" s="43">
        <v>732</v>
      </c>
      <c r="E10" s="41">
        <v>782</v>
      </c>
      <c r="F10" s="41">
        <v>710</v>
      </c>
      <c r="G10" s="45">
        <f t="shared" si="0"/>
        <v>-9.2071611253196933E-2</v>
      </c>
      <c r="H10" s="45">
        <f t="shared" si="1"/>
        <v>-3.0054644808743168E-2</v>
      </c>
    </row>
    <row r="11" spans="1:8" ht="15.75">
      <c r="A11" s="28">
        <v>8</v>
      </c>
      <c r="B11" s="29" t="s">
        <v>20</v>
      </c>
      <c r="C11" s="30" t="s">
        <v>21</v>
      </c>
      <c r="D11" s="44">
        <v>1670</v>
      </c>
      <c r="E11" s="46">
        <v>1800</v>
      </c>
      <c r="F11" s="46">
        <v>1880</v>
      </c>
      <c r="G11" s="47">
        <f t="shared" si="0"/>
        <v>4.4444444444444446E-2</v>
      </c>
      <c r="H11" s="47">
        <f t="shared" si="1"/>
        <v>0.12574850299401197</v>
      </c>
    </row>
    <row r="12" spans="1:8" ht="15.75">
      <c r="A12" s="31">
        <v>9</v>
      </c>
      <c r="B12" s="33" t="s">
        <v>22</v>
      </c>
      <c r="C12" s="32" t="s">
        <v>23</v>
      </c>
      <c r="D12" s="43">
        <v>1006.67</v>
      </c>
      <c r="E12" s="41">
        <v>1170</v>
      </c>
      <c r="F12" s="41">
        <v>1218</v>
      </c>
      <c r="G12" s="45">
        <f t="shared" si="0"/>
        <v>4.1025641025641026E-2</v>
      </c>
      <c r="H12" s="45">
        <f t="shared" si="1"/>
        <v>0.20992976844447539</v>
      </c>
    </row>
    <row r="13" spans="1:8" ht="15.75">
      <c r="A13" s="28">
        <v>10</v>
      </c>
      <c r="B13" s="29" t="s">
        <v>24</v>
      </c>
      <c r="C13" s="30" t="s">
        <v>25</v>
      </c>
      <c r="D13" s="44">
        <v>1256</v>
      </c>
      <c r="E13" s="46">
        <v>1338</v>
      </c>
      <c r="F13" s="46">
        <v>1357</v>
      </c>
      <c r="G13" s="47">
        <f t="shared" si="0"/>
        <v>1.4200298953662182E-2</v>
      </c>
      <c r="H13" s="47">
        <f t="shared" si="1"/>
        <v>8.0414012738853499E-2</v>
      </c>
    </row>
    <row r="14" spans="1:8" ht="15.75">
      <c r="A14" s="31">
        <v>11</v>
      </c>
      <c r="B14" s="33" t="s">
        <v>26</v>
      </c>
      <c r="C14" s="32" t="s">
        <v>27</v>
      </c>
      <c r="D14" s="43">
        <v>533.33000000000004</v>
      </c>
      <c r="E14" s="41"/>
      <c r="F14" s="41"/>
      <c r="G14" s="45"/>
      <c r="H14" s="45" t="s">
        <v>65</v>
      </c>
    </row>
    <row r="15" spans="1:8" ht="15.75">
      <c r="A15" s="28">
        <v>12</v>
      </c>
      <c r="B15" s="29" t="s">
        <v>28</v>
      </c>
      <c r="C15" s="30" t="s">
        <v>29</v>
      </c>
      <c r="D15" s="44"/>
      <c r="E15" s="46"/>
      <c r="F15" s="46"/>
      <c r="G15" s="47"/>
      <c r="H15" s="47" t="s">
        <v>65</v>
      </c>
    </row>
    <row r="16" spans="1:8" ht="15.75">
      <c r="A16" s="31">
        <v>13</v>
      </c>
      <c r="B16" s="33" t="s">
        <v>30</v>
      </c>
      <c r="C16" s="32" t="s">
        <v>31</v>
      </c>
      <c r="D16" s="43">
        <v>880</v>
      </c>
      <c r="E16" s="41">
        <v>900</v>
      </c>
      <c r="F16" s="41">
        <v>920</v>
      </c>
      <c r="G16" s="45">
        <f t="shared" si="0"/>
        <v>2.2222222222222223E-2</v>
      </c>
      <c r="H16" s="45">
        <f t="shared" si="1"/>
        <v>4.5454545454545456E-2</v>
      </c>
    </row>
    <row r="17" spans="1:8" ht="15.75">
      <c r="A17" s="28">
        <v>14</v>
      </c>
      <c r="B17" s="36" t="s">
        <v>32</v>
      </c>
      <c r="C17" s="30" t="s">
        <v>33</v>
      </c>
      <c r="D17" s="44">
        <v>1492</v>
      </c>
      <c r="E17" s="46">
        <v>1797</v>
      </c>
      <c r="F17" s="46">
        <v>1774</v>
      </c>
      <c r="G17" s="47">
        <f t="shared" si="0"/>
        <v>-1.2799109627156371E-2</v>
      </c>
      <c r="H17" s="47">
        <f t="shared" si="1"/>
        <v>0.18900804289544235</v>
      </c>
    </row>
    <row r="18" spans="1:8" ht="15.75">
      <c r="A18" s="31">
        <v>15</v>
      </c>
      <c r="B18" s="33" t="s">
        <v>34</v>
      </c>
      <c r="C18" s="32" t="s">
        <v>35</v>
      </c>
      <c r="D18" s="43">
        <v>2480</v>
      </c>
      <c r="E18" s="41">
        <v>3530</v>
      </c>
      <c r="F18" s="41">
        <v>3580</v>
      </c>
      <c r="G18" s="45">
        <f t="shared" si="0"/>
        <v>1.4164305949008499E-2</v>
      </c>
      <c r="H18" s="45">
        <f t="shared" si="1"/>
        <v>0.44354838709677419</v>
      </c>
    </row>
    <row r="19" spans="1:8" ht="15.75">
      <c r="A19" s="28">
        <v>16</v>
      </c>
      <c r="B19" s="29" t="s">
        <v>36</v>
      </c>
      <c r="C19" s="30" t="s">
        <v>37</v>
      </c>
      <c r="D19" s="44">
        <v>1050</v>
      </c>
      <c r="E19" s="46">
        <v>950</v>
      </c>
      <c r="F19" s="46">
        <v>1053</v>
      </c>
      <c r="G19" s="47">
        <f t="shared" si="0"/>
        <v>0.10842105263157895</v>
      </c>
      <c r="H19" s="47">
        <f t="shared" si="1"/>
        <v>2.8571428571428571E-3</v>
      </c>
    </row>
    <row r="20" spans="1:8" ht="15.75">
      <c r="A20" s="31">
        <v>17</v>
      </c>
      <c r="B20" s="33" t="s">
        <v>38</v>
      </c>
      <c r="C20" s="32" t="s">
        <v>39</v>
      </c>
      <c r="D20" s="43">
        <v>1073.33</v>
      </c>
      <c r="E20" s="41">
        <v>1147</v>
      </c>
      <c r="F20" s="41">
        <v>1360</v>
      </c>
      <c r="G20" s="45">
        <f t="shared" si="0"/>
        <v>0.1857018308631212</v>
      </c>
      <c r="H20" s="45">
        <f t="shared" si="1"/>
        <v>0.26708468038720623</v>
      </c>
    </row>
    <row r="21" spans="1:8" ht="15.75">
      <c r="A21" s="28">
        <v>18</v>
      </c>
      <c r="B21" s="29" t="s">
        <v>40</v>
      </c>
      <c r="C21" s="37" t="s">
        <v>74</v>
      </c>
      <c r="D21" s="44"/>
      <c r="E21" s="46">
        <v>1600</v>
      </c>
      <c r="F21" s="46"/>
      <c r="G21" s="47"/>
      <c r="H21" s="47"/>
    </row>
    <row r="22" spans="1:8" ht="15.75">
      <c r="A22" s="31">
        <v>19</v>
      </c>
      <c r="B22" s="33" t="s">
        <v>41</v>
      </c>
      <c r="C22" s="32" t="s">
        <v>42</v>
      </c>
      <c r="D22" s="43">
        <v>1173.33</v>
      </c>
      <c r="E22" s="41">
        <v>1220</v>
      </c>
      <c r="F22" s="41">
        <v>1365</v>
      </c>
      <c r="G22" s="45">
        <f t="shared" si="0"/>
        <v>0.11885245901639344</v>
      </c>
      <c r="H22" s="45">
        <f t="shared" si="1"/>
        <v>0.16335557771470949</v>
      </c>
    </row>
    <row r="23" spans="1:8" ht="15.75">
      <c r="A23" s="28">
        <v>20</v>
      </c>
      <c r="B23" s="29" t="s">
        <v>43</v>
      </c>
      <c r="C23" s="30" t="s">
        <v>44</v>
      </c>
      <c r="D23" s="44">
        <v>1305</v>
      </c>
      <c r="E23" s="46">
        <v>1733</v>
      </c>
      <c r="F23" s="46">
        <v>1833</v>
      </c>
      <c r="G23" s="47">
        <f t="shared" si="0"/>
        <v>5.770340450086555E-2</v>
      </c>
      <c r="H23" s="47">
        <f t="shared" si="1"/>
        <v>0.40459770114942528</v>
      </c>
    </row>
    <row r="24" spans="1:8" ht="15.75">
      <c r="A24" s="31">
        <v>21</v>
      </c>
      <c r="B24" s="33" t="s">
        <v>45</v>
      </c>
      <c r="C24" s="32" t="s">
        <v>46</v>
      </c>
      <c r="D24" s="43">
        <v>1000</v>
      </c>
      <c r="E24" s="41"/>
      <c r="F24" s="41"/>
      <c r="G24" s="45"/>
      <c r="H24" s="45"/>
    </row>
    <row r="25" spans="1:8" ht="15.75">
      <c r="A25" s="28">
        <v>22</v>
      </c>
      <c r="B25" s="29" t="s">
        <v>47</v>
      </c>
      <c r="C25" s="30" t="s">
        <v>48</v>
      </c>
      <c r="D25" s="44">
        <v>1425</v>
      </c>
      <c r="E25" s="46">
        <v>1825</v>
      </c>
      <c r="F25" s="46">
        <v>1925</v>
      </c>
      <c r="G25" s="47">
        <f t="shared" si="0"/>
        <v>5.4794520547945202E-2</v>
      </c>
      <c r="H25" s="47">
        <f t="shared" si="1"/>
        <v>0.35087719298245612</v>
      </c>
    </row>
    <row r="26" spans="1:8" ht="15.75">
      <c r="A26" s="31">
        <v>23</v>
      </c>
      <c r="B26" s="33" t="s">
        <v>49</v>
      </c>
      <c r="C26" s="32" t="s">
        <v>50</v>
      </c>
      <c r="D26" s="43">
        <v>1750</v>
      </c>
      <c r="E26" s="41">
        <v>2148</v>
      </c>
      <c r="F26" s="41">
        <v>2340</v>
      </c>
      <c r="G26" s="45">
        <f t="shared" si="0"/>
        <v>8.9385474860335198E-2</v>
      </c>
      <c r="H26" s="45">
        <f t="shared" si="1"/>
        <v>0.33714285714285713</v>
      </c>
    </row>
    <row r="27" spans="1:8" ht="15.75">
      <c r="A27" s="28">
        <v>24</v>
      </c>
      <c r="B27" s="29" t="s">
        <v>51</v>
      </c>
      <c r="C27" s="30" t="s">
        <v>52</v>
      </c>
      <c r="D27" s="44">
        <v>1090</v>
      </c>
      <c r="E27" s="46">
        <v>1190</v>
      </c>
      <c r="F27" s="46">
        <v>1277</v>
      </c>
      <c r="G27" s="47">
        <f t="shared" si="0"/>
        <v>7.3109243697478996E-2</v>
      </c>
      <c r="H27" s="47">
        <f t="shared" si="1"/>
        <v>0.17155963302752295</v>
      </c>
    </row>
    <row r="28" spans="1:8" ht="15.75">
      <c r="A28" s="31">
        <v>25</v>
      </c>
      <c r="B28" s="33" t="s">
        <v>53</v>
      </c>
      <c r="C28" s="32" t="s">
        <v>54</v>
      </c>
      <c r="D28" s="43">
        <v>1160</v>
      </c>
      <c r="E28" s="41">
        <v>1320</v>
      </c>
      <c r="F28" s="41">
        <v>1380</v>
      </c>
      <c r="G28" s="45">
        <f t="shared" si="0"/>
        <v>4.5454545454545456E-2</v>
      </c>
      <c r="H28" s="45">
        <f t="shared" si="1"/>
        <v>0.18965517241379309</v>
      </c>
    </row>
    <row r="29" spans="1:8" ht="15.75">
      <c r="A29" s="28">
        <v>26</v>
      </c>
      <c r="B29" s="29" t="s">
        <v>55</v>
      </c>
      <c r="C29" s="30" t="s">
        <v>56</v>
      </c>
      <c r="D29" s="44">
        <v>1210</v>
      </c>
      <c r="E29" s="46">
        <v>1595</v>
      </c>
      <c r="F29" s="46">
        <v>1645</v>
      </c>
      <c r="G29" s="47">
        <f t="shared" si="0"/>
        <v>3.1347962382445138E-2</v>
      </c>
      <c r="H29" s="47">
        <f t="shared" si="1"/>
        <v>0.35950413223140498</v>
      </c>
    </row>
    <row r="30" spans="1:8" ht="15.75">
      <c r="A30" s="31">
        <v>27</v>
      </c>
      <c r="B30" s="33" t="s">
        <v>57</v>
      </c>
      <c r="C30" s="32" t="s">
        <v>58</v>
      </c>
      <c r="D30" s="43"/>
      <c r="E30" s="41">
        <v>480</v>
      </c>
      <c r="F30" s="41">
        <v>440</v>
      </c>
      <c r="G30" s="45">
        <f t="shared" si="0"/>
        <v>-8.3333333333333329E-2</v>
      </c>
      <c r="H30" s="45"/>
    </row>
    <row r="31" spans="1:8" ht="15.75">
      <c r="A31" s="28">
        <v>28</v>
      </c>
      <c r="B31" s="29" t="s">
        <v>59</v>
      </c>
      <c r="C31" s="30" t="s">
        <v>60</v>
      </c>
      <c r="D31" s="44">
        <v>1566.66</v>
      </c>
      <c r="E31" s="46">
        <v>2063</v>
      </c>
      <c r="F31" s="46">
        <v>2083</v>
      </c>
      <c r="G31" s="47">
        <f t="shared" si="0"/>
        <v>9.6946194861851666E-3</v>
      </c>
      <c r="H31" s="47">
        <f t="shared" si="1"/>
        <v>0.329580125872876</v>
      </c>
    </row>
    <row r="32" spans="1:8" ht="15.75">
      <c r="A32" s="31">
        <v>29</v>
      </c>
      <c r="B32" s="33" t="s">
        <v>61</v>
      </c>
      <c r="C32" s="32" t="s">
        <v>84</v>
      </c>
      <c r="D32" s="43">
        <v>2735</v>
      </c>
      <c r="E32" s="41">
        <v>2443</v>
      </c>
      <c r="F32" s="41">
        <v>2487</v>
      </c>
      <c r="G32" s="45">
        <f t="shared" si="0"/>
        <v>1.8010642652476462E-2</v>
      </c>
      <c r="H32" s="45">
        <f t="shared" si="1"/>
        <v>-9.0676416819012798E-2</v>
      </c>
    </row>
    <row r="33" spans="1:8" ht="16.5" thickBot="1">
      <c r="A33" s="38">
        <v>30</v>
      </c>
      <c r="B33" s="39" t="s">
        <v>62</v>
      </c>
      <c r="C33" s="40" t="s">
        <v>63</v>
      </c>
      <c r="D33" s="44">
        <v>750</v>
      </c>
      <c r="E33" s="46">
        <v>980</v>
      </c>
      <c r="F33" s="46">
        <v>1100</v>
      </c>
      <c r="G33" s="47">
        <f t="shared" si="0"/>
        <v>0.12244897959183673</v>
      </c>
      <c r="H33" s="47">
        <f t="shared" si="1"/>
        <v>0.46666666666666667</v>
      </c>
    </row>
    <row r="34" spans="1:8">
      <c r="A34" s="57" t="s">
        <v>91</v>
      </c>
      <c r="B34" s="57"/>
      <c r="C34" s="57"/>
      <c r="D34" s="57"/>
      <c r="E34" s="57"/>
      <c r="F34" s="57"/>
      <c r="G34" s="57"/>
      <c r="H34" s="42"/>
    </row>
    <row r="35" spans="1:8">
      <c r="A35" s="57" t="s">
        <v>88</v>
      </c>
      <c r="B35" s="57"/>
      <c r="C35" s="57"/>
      <c r="D35" s="58"/>
      <c r="E35" s="57"/>
      <c r="F35" s="57"/>
      <c r="G35" s="57"/>
      <c r="H35" s="42"/>
    </row>
    <row r="36" spans="1:8">
      <c r="H36" s="27" t="s">
        <v>65</v>
      </c>
    </row>
    <row r="43" spans="1:8">
      <c r="F43" s="27" t="s">
        <v>65</v>
      </c>
    </row>
    <row r="1982" spans="6:6">
      <c r="F1982" s="27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Rertail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2023-05-24T21:16:06Z</dcterms:modified>
</cp:coreProperties>
</file>