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1685" windowHeight="7830" activeTab="1"/>
  </bookViews>
  <sheets>
    <sheet name="Wholesale" sheetId="2" r:id="rId1"/>
    <sheet name="Retail." sheetId="85" r:id="rId2"/>
  </sheets>
  <calcPr calcId="144525"/>
</workbook>
</file>

<file path=xl/calcChain.xml><?xml version="1.0" encoding="utf-8"?>
<calcChain xmlns="http://schemas.openxmlformats.org/spreadsheetml/2006/main">
  <c r="H25" i="85" l="1"/>
  <c r="H23" i="85"/>
  <c r="H33" i="85" l="1"/>
  <c r="G30" i="85"/>
  <c r="G33" i="85" l="1"/>
  <c r="G32" i="85"/>
  <c r="H31" i="85"/>
  <c r="G29" i="85"/>
  <c r="H28" i="85"/>
  <c r="G28" i="85"/>
  <c r="G27" i="85"/>
  <c r="H27" i="85"/>
  <c r="H26" i="85"/>
  <c r="G25" i="85"/>
  <c r="G24" i="85"/>
  <c r="H24" i="85"/>
  <c r="G23" i="85"/>
  <c r="G22" i="85"/>
  <c r="G20" i="85"/>
  <c r="H20" i="85"/>
  <c r="H19" i="85"/>
  <c r="G19" i="85"/>
  <c r="H18" i="85"/>
  <c r="G18" i="85"/>
  <c r="H17" i="85"/>
  <c r="H16" i="85"/>
  <c r="G16" i="85"/>
  <c r="G14" i="85"/>
  <c r="G13" i="85"/>
  <c r="H13" i="85"/>
  <c r="H12" i="85"/>
  <c r="G12" i="85"/>
  <c r="G10" i="85"/>
  <c r="H10" i="85"/>
  <c r="H9" i="85"/>
  <c r="G8" i="85"/>
  <c r="H8" i="85"/>
  <c r="H7" i="85"/>
  <c r="G7" i="85"/>
  <c r="G6" i="85"/>
  <c r="H6" i="85"/>
  <c r="H5" i="85"/>
  <c r="G4" i="85"/>
  <c r="H4" i="85"/>
  <c r="G17" i="85" l="1"/>
  <c r="H29" i="85"/>
  <c r="G5" i="85"/>
  <c r="G9" i="85"/>
  <c r="G26" i="85"/>
  <c r="G31" i="85"/>
  <c r="H35" i="2" l="1"/>
  <c r="H34" i="2"/>
  <c r="H7" i="2" l="1"/>
  <c r="H29" i="2"/>
  <c r="H12" i="2"/>
  <c r="H10" i="2"/>
  <c r="H6" i="2"/>
  <c r="H32" i="2" l="1"/>
  <c r="H25" i="2"/>
  <c r="G35" i="2" l="1"/>
  <c r="H23" i="2" l="1"/>
  <c r="H21" i="2"/>
  <c r="H19" i="2"/>
  <c r="G12" i="2" l="1"/>
  <c r="H15" i="2" l="1"/>
  <c r="H16" i="2"/>
  <c r="H17" i="2" l="1"/>
  <c r="G4" i="2" l="1"/>
  <c r="G16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<sst xmlns="http://schemas.openxmlformats.org/spreadsheetml/2006/main" count="178" uniqueCount="98">
  <si>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</si>
  <si>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</si>
  <si>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</si>
  <si>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</si>
  <si>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</si>
  <si>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</si>
  <si>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</si>
  <si>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</si>
  <si>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</si>
  <si>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</si>
  <si>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</si>
  <si>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</si>
  <si>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</si>
  <si>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</si>
  <si>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</si>
  <si>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</si>
  <si>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</si>
  <si>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</si>
  <si>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</si>
  <si>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</si>
  <si>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</si>
  <si>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</si>
  <si>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</si>
  <si>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</si>
  <si>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</si>
  <si>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</si>
  <si>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</si>
  <si>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</si>
  <si>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</si>
  <si>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</si>
  <si>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</si>
  <si>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</si>
  <si>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</si>
  <si>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</si>
  <si>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</si>
  <si>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</si>
  <si>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</si>
  <si>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</si>
  <si>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</si>
  <si>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</si>
  <si>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</si>
  <si>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</si>
  <si>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</si>
  <si>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</si>
  <si>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</si>
  <si>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</si>
  <si>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</si>
  <si>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</si>
  <si>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</si>
  <si>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</si>
  <si>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</si>
  <si>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</si>
  <si>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</si>
  <si>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</si>
  <si>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</si>
  <si>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</si>
  <si>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</si>
  <si>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</si>
  <si>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</si>
  <si>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</si>
  <si>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</si>
  <si>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</si>
  <si>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</si>
  <si>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</si>
  <si>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</si>
  <si>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</si>
  <si>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</si>
  <si>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</si>
  <si>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</si>
  <si>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</si>
  <si>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</si>
  <si>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</si>
  <si>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</si>
  <si>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</si>
  <si>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</si>
  <si>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</si>
  <si>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</si>
  <si>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</si>
  <si>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</si>
  <si>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</si>
  <si>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</si>
  <si>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</si>
  <si>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</si>
  <si>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</si>
  <si>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</si>
  <si>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</si>
  <si>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</si>
  <si>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</si>
  <si>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</si>
  <si>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</si>
  <si>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</si>
  <si>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</si>
  <si>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2nd week of June</t>
  </si>
  <si>
    <r>
      <t>Average of 2</t>
    </r>
    <r>
      <rPr>
        <b/>
        <vertAlign val="superscript"/>
        <sz val="11"/>
        <color theme="1"/>
        <rFont val="Calisto MT"/>
        <family val="1"/>
      </rPr>
      <t>nd</t>
    </r>
    <r>
      <rPr>
        <b/>
        <sz val="11"/>
        <color theme="1"/>
        <rFont val="Calisto MT"/>
        <family val="1"/>
      </rPr>
      <t xml:space="preserve"> week of June</t>
    </r>
  </si>
  <si>
    <t>3rd week of June</t>
  </si>
  <si>
    <r>
      <t>% Change 3</t>
    </r>
    <r>
      <rPr>
        <b/>
        <vertAlign val="superscript"/>
        <sz val="11"/>
        <color indexed="8"/>
        <rFont val="Times New Roman"/>
        <family val="1"/>
      </rPr>
      <t>rd</t>
    </r>
    <r>
      <rPr>
        <b/>
        <sz val="11"/>
        <color indexed="8"/>
        <rFont val="Times New Roman"/>
        <family val="1"/>
        <charset val="134"/>
      </rPr>
      <t xml:space="preserve"> week of June 2023, compared to:</t>
    </r>
  </si>
  <si>
    <r>
      <t>Average of 3</t>
    </r>
    <r>
      <rPr>
        <b/>
        <vertAlign val="superscript"/>
        <sz val="11"/>
        <color theme="1"/>
        <rFont val="Calisto MT"/>
        <family val="1"/>
      </rPr>
      <t>rd</t>
    </r>
    <r>
      <rPr>
        <b/>
        <sz val="11"/>
        <color theme="1"/>
        <rFont val="Calisto MT"/>
        <family val="1"/>
      </rPr>
      <t xml:space="preserve"> week of June</t>
    </r>
  </si>
  <si>
    <r>
      <t>% Change 3</t>
    </r>
    <r>
      <rPr>
        <b/>
        <vertAlign val="superscript"/>
        <sz val="10.5"/>
        <color theme="1"/>
        <rFont val="Calisto MT"/>
        <family val="1"/>
      </rPr>
      <t>rd</t>
    </r>
    <r>
      <rPr>
        <b/>
        <sz val="10.5"/>
        <color theme="1"/>
        <rFont val="Calisto MT"/>
        <family val="1"/>
      </rPr>
      <t xml:space="preserve"> </t>
    </r>
    <r>
      <rPr>
        <b/>
        <sz val="10.5"/>
        <color indexed="8"/>
        <rFont val="Calisto MT"/>
        <family val="1"/>
      </rPr>
      <t>week of June 2023,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</si>
</sst>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b/>
      <vertAlign val="superscript"/>
      <sz val="11"/>
      <color indexed="8"/>
      <name val="Times New Roman"/>
      <family val="1"/>
    </font>
    <font>
      <b/>
      <vertAlign val="superscript"/>
      <sz val="10.5"/>
      <color theme="1"/>
      <name val="Calisto MT"/>
      <family val="1"/>
    </font>
    <font>
      <b/>
      <vertAlign val="superscript"/>
      <sz val="11"/>
      <color theme="1"/>
      <name val="Calisto MT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0" fillId="0" borderId="0" xfId="0" applyAlignment="1"/>
    <xf numFmtId="0" fontId="6" fillId="0" borderId="2" xfId="2" applyFont="1" applyFill="1" applyBorder="1" applyAlignment="1">
      <alignment horizontal="right"/>
    </xf>
    <xf numFmtId="0" fontId="7" fillId="0" borderId="2" xfId="0" applyFont="1" applyBorder="1" applyAlignment="1"/>
    <xf numFmtId="0" fontId="6" fillId="0" borderId="2" xfId="2" applyFont="1" applyFill="1" applyBorder="1" applyAlignment="1"/>
    <xf numFmtId="9" fontId="0" fillId="0" borderId="2" xfId="1" applyFont="1" applyBorder="1" applyAlignment="1"/>
    <xf numFmtId="0" fontId="7" fillId="3" borderId="2" xfId="0" applyFont="1" applyFill="1" applyBorder="1" applyAlignment="1"/>
    <xf numFmtId="0" fontId="6" fillId="3" borderId="2" xfId="2" applyFont="1" applyFill="1" applyBorder="1" applyAlignment="1"/>
    <xf numFmtId="0" fontId="7" fillId="0" borderId="2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2" fontId="9" fillId="0" borderId="0" xfId="0" applyNumberFormat="1" applyFont="1" applyFill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2" fontId="0" fillId="0" borderId="2" xfId="0" applyNumberFormat="1" applyBorder="1" applyAlignment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 applyAlignment="1"/>
    <xf numFmtId="0" fontId="6" fillId="7" borderId="2" xfId="2" applyFont="1" applyFill="1" applyBorder="1" applyAlignment="1"/>
    <xf numFmtId="2" fontId="0" fillId="7" borderId="2" xfId="0" applyNumberFormat="1" applyFill="1" applyBorder="1" applyAlignment="1"/>
    <xf numFmtId="0" fontId="8" fillId="7" borderId="2" xfId="0" applyFont="1" applyFill="1" applyBorder="1" applyAlignment="1"/>
    <xf numFmtId="9" fontId="23" fillId="0" borderId="2" xfId="1" applyFont="1" applyBorder="1" applyAlignment="1"/>
    <xf numFmtId="9" fontId="23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3" fillId="2" borderId="2" xfId="1" applyFont="1" applyFill="1" applyBorder="1" applyAlignment="1"/>
    <xf numFmtId="9" fontId="23" fillId="8" borderId="2" xfId="1" applyFont="1" applyFill="1" applyBorder="1" applyAlignment="1"/>
    <xf numFmtId="9" fontId="0" fillId="8" borderId="2" xfId="1" applyFont="1" applyFill="1" applyBorder="1" applyAlignment="1"/>
    <xf numFmtId="0" fontId="0" fillId="0" borderId="0" xfId="0"/>
    <xf numFmtId="0" fontId="17" fillId="6" borderId="1" xfId="0" applyFont="1" applyFill="1" applyBorder="1"/>
    <xf numFmtId="0" fontId="18" fillId="6" borderId="2" xfId="0" applyFont="1" applyFill="1" applyBorder="1"/>
    <xf numFmtId="0" fontId="17" fillId="6" borderId="2" xfId="0" applyFont="1" applyFill="1" applyBorder="1"/>
    <xf numFmtId="0" fontId="17" fillId="2" borderId="1" xfId="0" applyFont="1" applyFill="1" applyBorder="1"/>
    <xf numFmtId="0" fontId="17" fillId="2" borderId="2" xfId="0" applyFont="1" applyFill="1" applyBorder="1"/>
    <xf numFmtId="0" fontId="18" fillId="2" borderId="2" xfId="0" applyFont="1" applyFill="1" applyBorder="1"/>
    <xf numFmtId="0" fontId="15" fillId="5" borderId="2" xfId="2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 wrapText="1"/>
    </xf>
    <xf numFmtId="0" fontId="19" fillId="6" borderId="2" xfId="0" applyFont="1" applyFill="1" applyBorder="1"/>
    <xf numFmtId="0" fontId="20" fillId="6" borderId="2" xfId="2" applyFont="1" applyFill="1" applyBorder="1"/>
    <xf numFmtId="0" fontId="17" fillId="6" borderId="3" xfId="0" applyFont="1" applyFill="1" applyBorder="1"/>
    <xf numFmtId="0" fontId="18" fillId="6" borderId="4" xfId="0" applyFont="1" applyFill="1" applyBorder="1"/>
    <xf numFmtId="0" fontId="17" fillId="6" borderId="4" xfId="0" applyFont="1" applyFill="1" applyBorder="1"/>
    <xf numFmtId="2" fontId="22" fillId="2" borderId="2" xfId="0" applyNumberFormat="1" applyFont="1" applyFill="1" applyBorder="1"/>
    <xf numFmtId="0" fontId="18" fillId="0" borderId="0" xfId="0" applyFont="1"/>
    <xf numFmtId="2" fontId="24" fillId="2" borderId="2" xfId="0" applyNumberFormat="1" applyFont="1" applyFill="1" applyBorder="1"/>
    <xf numFmtId="2" fontId="24" fillId="6" borderId="2" xfId="0" applyNumberFormat="1" applyFont="1" applyFill="1" applyBorder="1"/>
    <xf numFmtId="9" fontId="21" fillId="2" borderId="2" xfId="1" applyFont="1" applyFill="1" applyBorder="1" applyAlignment="1"/>
    <xf numFmtId="2" fontId="22" fillId="6" borderId="2" xfId="0" applyNumberFormat="1" applyFont="1" applyFill="1" applyBorder="1"/>
    <xf numFmtId="9" fontId="21" fillId="6" borderId="2" xfId="1" applyFont="1" applyFill="1" applyBorder="1" applyAlignment="1"/>
    <xf numFmtId="2" fontId="25" fillId="0" borderId="2" xfId="0" applyNumberFormat="1" applyFont="1" applyBorder="1" applyAlignment="1"/>
    <xf numFmtId="2" fontId="25" fillId="7" borderId="2" xfId="0" applyNumberFormat="1" applyFont="1" applyFill="1" applyBorder="1" applyAlignment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2" fontId="0" fillId="0" borderId="2" xfId="0" applyNumberFormat="1" applyFont="1" applyBorder="1" applyAlignment="1"/>
    <xf numFmtId="2" fontId="0" fillId="7" borderId="2" xfId="0" applyNumberFormat="1" applyFont="1" applyFill="1" applyBorder="1" applyAlignment="1"/>
    <xf numFmtId="0" fontId="26" fillId="4" borderId="2" xfId="0" applyFont="1" applyFill="1" applyBorder="1" applyAlignment="1">
      <alignment wrapText="1"/>
    </xf>
    <xf numFmtId="0" fontId="27" fillId="0" borderId="0" xfId="0" applyFont="1"/>
    <xf numFmtId="0" fontId="30" fillId="0" borderId="0" xfId="0" applyFont="1"/>
    <xf numFmtId="0" fontId="2" fillId="0" borderId="6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5" fillId="5" borderId="14" xfId="2" applyFont="1" applyFill="1" applyBorder="1" applyAlignment="1">
      <alignment horizontal="center" vertical="center"/>
    </xf>
    <xf numFmtId="0" fontId="15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Normal="100" workbookViewId="0">
      <selection activeCell="D4" sqref="D4:D35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7109375" style="1" customWidth="1"/>
    <col min="4" max="4" width="11.28515625" style="1" customWidth="1"/>
    <col min="5" max="5" width="11.5703125" style="1" customWidth="1"/>
    <col min="6" max="6" width="10.140625" style="1" customWidth="1"/>
    <col min="7" max="7" width="7.7109375" style="1" customWidth="1"/>
    <col min="8" max="8" width="7.5703125" style="1" customWidth="1"/>
    <col min="9" max="16384" width="9.140625" style="1"/>
  </cols>
  <sheetData>
    <row r="1" spans="1:14" ht="16.5">
      <c r="A1" s="58" t="s">
        <v>64</v>
      </c>
      <c r="B1" s="59"/>
      <c r="C1" s="59"/>
      <c r="D1" s="59"/>
      <c r="E1" s="59"/>
      <c r="F1" s="59"/>
      <c r="G1" s="60"/>
      <c r="H1" s="60"/>
    </row>
    <row r="2" spans="1:14" ht="58.5" customHeight="1">
      <c r="A2" s="61" t="s">
        <v>1</v>
      </c>
      <c r="B2" s="61"/>
      <c r="C2" s="61"/>
      <c r="D2" s="52">
        <v>2022</v>
      </c>
      <c r="E2" s="64">
        <v>2023</v>
      </c>
      <c r="F2" s="65"/>
      <c r="G2" s="62" t="s">
        <v>95</v>
      </c>
      <c r="H2" s="62"/>
      <c r="I2" s="1" t="s">
        <v>65</v>
      </c>
    </row>
    <row r="3" spans="1:14" ht="39" customHeight="1">
      <c r="A3" s="63" t="s">
        <v>2</v>
      </c>
      <c r="B3" s="63"/>
      <c r="C3" s="22" t="s">
        <v>3</v>
      </c>
      <c r="D3" s="55" t="s">
        <v>94</v>
      </c>
      <c r="E3" s="55" t="s">
        <v>92</v>
      </c>
      <c r="F3" s="55" t="s">
        <v>94</v>
      </c>
      <c r="G3" s="12" t="s">
        <v>4</v>
      </c>
      <c r="H3" s="12" t="s">
        <v>5</v>
      </c>
      <c r="L3" s="1" t="s">
        <v>65</v>
      </c>
    </row>
    <row r="4" spans="1:14" ht="15.75">
      <c r="A4" s="2">
        <v>1</v>
      </c>
      <c r="B4" s="3" t="s">
        <v>6</v>
      </c>
      <c r="C4" s="4" t="s">
        <v>89</v>
      </c>
      <c r="D4" s="13">
        <v>2260</v>
      </c>
      <c r="E4" s="53">
        <v>2266.67</v>
      </c>
      <c r="F4" s="47">
        <v>2414.29</v>
      </c>
      <c r="G4" s="20">
        <f>+(F4-E4)/E4</f>
        <v>6.5126374814154633E-2</v>
      </c>
      <c r="H4" s="5">
        <f t="shared" ref="H4:H12" si="0">+((F4-D4)/D4)</f>
        <v>6.8269911504424768E-2</v>
      </c>
      <c r="J4" s="1" t="s">
        <v>65</v>
      </c>
    </row>
    <row r="5" spans="1:14" ht="15.75">
      <c r="A5" s="15">
        <v>2</v>
      </c>
      <c r="B5" s="16" t="s">
        <v>8</v>
      </c>
      <c r="C5" s="17" t="s">
        <v>9</v>
      </c>
      <c r="D5" s="18">
        <v>1362.5</v>
      </c>
      <c r="E5" s="54">
        <v>1520</v>
      </c>
      <c r="F5" s="48">
        <v>1417.86</v>
      </c>
      <c r="G5" s="21">
        <f t="shared" ref="G5:G35" si="1">+(F5-E5)/E5</f>
        <v>-6.71973684210527E-2</v>
      </c>
      <c r="H5" s="14">
        <f t="shared" si="0"/>
        <v>4.0631192660550389E-2</v>
      </c>
      <c r="I5" s="1" t="s">
        <v>87</v>
      </c>
      <c r="K5" s="1" t="s">
        <v>65</v>
      </c>
      <c r="L5" s="1" t="s">
        <v>65</v>
      </c>
    </row>
    <row r="6" spans="1:14" ht="15.75">
      <c r="A6" s="2">
        <v>3</v>
      </c>
      <c r="B6" s="3" t="s">
        <v>10</v>
      </c>
      <c r="C6" s="4" t="s">
        <v>66</v>
      </c>
      <c r="D6" s="13">
        <v>1600</v>
      </c>
      <c r="E6" s="53">
        <v>1570</v>
      </c>
      <c r="F6" s="47">
        <v>1620</v>
      </c>
      <c r="G6" s="23">
        <f>+(F6-E6)/E6</f>
        <v>3.1847133757961783E-2</v>
      </c>
      <c r="H6" s="5">
        <f>+((F6-D6)/D6)</f>
        <v>1.2500000000000001E-2</v>
      </c>
      <c r="I6" s="1" t="s">
        <v>65</v>
      </c>
      <c r="K6" s="1" t="s">
        <v>65</v>
      </c>
      <c r="L6" s="1" t="s">
        <v>65</v>
      </c>
    </row>
    <row r="7" spans="1:14" ht="15.75">
      <c r="A7" s="15">
        <v>4</v>
      </c>
      <c r="B7" s="16" t="s">
        <v>67</v>
      </c>
      <c r="C7" s="17" t="s">
        <v>68</v>
      </c>
      <c r="D7" s="18">
        <v>1187.5</v>
      </c>
      <c r="E7" s="54">
        <v>1262.5</v>
      </c>
      <c r="F7" s="48">
        <v>1392.86</v>
      </c>
      <c r="G7" s="21">
        <f>+(F7-E7)/E7</f>
        <v>0.10325544554455438</v>
      </c>
      <c r="H7" s="14">
        <f>+((F7-D7)/D7)</f>
        <v>0.17293473684210517</v>
      </c>
      <c r="J7" s="1" t="s">
        <v>65</v>
      </c>
      <c r="L7" s="1" t="s">
        <v>65</v>
      </c>
      <c r="M7" s="1" t="s">
        <v>65</v>
      </c>
      <c r="N7" s="1" t="s">
        <v>65</v>
      </c>
    </row>
    <row r="8" spans="1:14" ht="15.75">
      <c r="A8" s="2">
        <v>5</v>
      </c>
      <c r="B8" s="6" t="s">
        <v>12</v>
      </c>
      <c r="C8" s="7" t="s">
        <v>13</v>
      </c>
      <c r="D8" s="13">
        <v>1721.43</v>
      </c>
      <c r="E8" s="53">
        <v>2440</v>
      </c>
      <c r="F8" s="47">
        <v>2164.29</v>
      </c>
      <c r="G8" s="20">
        <f t="shared" si="1"/>
        <v>-0.11299590163934428</v>
      </c>
      <c r="H8" s="5">
        <f t="shared" si="0"/>
        <v>0.25726285704327212</v>
      </c>
    </row>
    <row r="9" spans="1:14" ht="15.75">
      <c r="A9" s="15">
        <v>6</v>
      </c>
      <c r="B9" s="16" t="s">
        <v>14</v>
      </c>
      <c r="C9" s="17" t="s">
        <v>15</v>
      </c>
      <c r="D9" s="18">
        <v>864.29</v>
      </c>
      <c r="E9" s="54">
        <v>1333.33</v>
      </c>
      <c r="F9" s="48">
        <v>1157.1400000000001</v>
      </c>
      <c r="G9" s="21">
        <f>+(F9-E9)/E9</f>
        <v>-0.13214283035707577</v>
      </c>
      <c r="H9" s="14">
        <f>+((F9-D9)/D9)</f>
        <v>0.33883303058001385</v>
      </c>
      <c r="N9" s="1" t="s">
        <v>65</v>
      </c>
    </row>
    <row r="10" spans="1:14" ht="15.75">
      <c r="A10" s="2">
        <v>7</v>
      </c>
      <c r="B10" s="8" t="s">
        <v>16</v>
      </c>
      <c r="C10" s="4" t="s">
        <v>17</v>
      </c>
      <c r="D10" s="13">
        <v>1600</v>
      </c>
      <c r="E10" s="53">
        <v>1742.86</v>
      </c>
      <c r="F10" s="47">
        <v>1475</v>
      </c>
      <c r="G10" s="20">
        <f>+(F10-E10)/E10</f>
        <v>-0.15368991198375079</v>
      </c>
      <c r="H10" s="5">
        <f>+((F10-D10)/D10)</f>
        <v>-7.8125E-2</v>
      </c>
      <c r="I10" s="1" t="s">
        <v>65</v>
      </c>
      <c r="N10" s="1" t="s">
        <v>65</v>
      </c>
    </row>
    <row r="11" spans="1:14" ht="15.75">
      <c r="A11" s="15">
        <v>8</v>
      </c>
      <c r="B11" s="16" t="s">
        <v>18</v>
      </c>
      <c r="C11" s="17" t="s">
        <v>19</v>
      </c>
      <c r="D11" s="18">
        <v>683.33</v>
      </c>
      <c r="E11" s="54">
        <v>641.66999999999996</v>
      </c>
      <c r="F11" s="48">
        <v>500</v>
      </c>
      <c r="G11" s="21">
        <f t="shared" si="1"/>
        <v>-0.22078326865834458</v>
      </c>
      <c r="H11" s="14">
        <f t="shared" si="0"/>
        <v>-0.26828911360543228</v>
      </c>
    </row>
    <row r="12" spans="1:14" ht="15.75">
      <c r="A12" s="2">
        <v>9</v>
      </c>
      <c r="B12" s="3" t="s">
        <v>20</v>
      </c>
      <c r="C12" s="4" t="s">
        <v>69</v>
      </c>
      <c r="D12" s="13"/>
      <c r="E12" s="53">
        <v>1400</v>
      </c>
      <c r="F12" s="47">
        <v>1350</v>
      </c>
      <c r="G12" s="23">
        <f t="shared" si="1"/>
        <v>-3.5714285714285712E-2</v>
      </c>
      <c r="H12" s="5" t="e">
        <f t="shared" si="0"/>
        <v>#DIV/0!</v>
      </c>
    </row>
    <row r="13" spans="1:14" ht="15.75">
      <c r="A13" s="15">
        <v>10</v>
      </c>
      <c r="B13" s="16" t="s">
        <v>22</v>
      </c>
      <c r="C13" s="17" t="s">
        <v>23</v>
      </c>
      <c r="D13" s="18">
        <v>1014.29</v>
      </c>
      <c r="E13" s="54">
        <v>1157.1400000000001</v>
      </c>
      <c r="F13" s="48">
        <v>966.67</v>
      </c>
      <c r="G13" s="21">
        <f t="shared" si="1"/>
        <v>-0.16460411013360537</v>
      </c>
      <c r="H13" s="14">
        <f t="shared" ref="H13:H35" si="2">+((F13-D13)/D13)</f>
        <v>-4.6949097398180012E-2</v>
      </c>
    </row>
    <row r="14" spans="1:14" ht="15.75">
      <c r="A14" s="2">
        <v>11</v>
      </c>
      <c r="B14" s="3" t="s">
        <v>24</v>
      </c>
      <c r="C14" s="4" t="s">
        <v>70</v>
      </c>
      <c r="D14" s="13">
        <v>1225</v>
      </c>
      <c r="E14" s="53">
        <v>1391.67</v>
      </c>
      <c r="F14" s="47">
        <v>1307.1400000000001</v>
      </c>
      <c r="G14" s="20">
        <f t="shared" si="1"/>
        <v>-6.0739974275510693E-2</v>
      </c>
      <c r="H14" s="5">
        <f t="shared" si="2"/>
        <v>6.7053061224489882E-2</v>
      </c>
    </row>
    <row r="15" spans="1:14" ht="15.75">
      <c r="A15" s="15">
        <v>12</v>
      </c>
      <c r="B15" s="16" t="s">
        <v>26</v>
      </c>
      <c r="C15" s="17" t="s">
        <v>27</v>
      </c>
      <c r="D15" s="18">
        <v>533.33000000000004</v>
      </c>
      <c r="E15" s="54">
        <v>350</v>
      </c>
      <c r="F15" s="48">
        <v>416.67</v>
      </c>
      <c r="G15" s="21">
        <f t="shared" si="1"/>
        <v>0.19048571428571434</v>
      </c>
      <c r="H15" s="14">
        <f t="shared" si="2"/>
        <v>-0.21873886711791951</v>
      </c>
    </row>
    <row r="16" spans="1:14" ht="15.75">
      <c r="A16" s="2">
        <v>13</v>
      </c>
      <c r="B16" s="3" t="s">
        <v>28</v>
      </c>
      <c r="C16" s="4" t="s">
        <v>29</v>
      </c>
      <c r="D16" s="13">
        <v>500</v>
      </c>
      <c r="E16" s="53">
        <v>900</v>
      </c>
      <c r="F16" s="47">
        <v>850</v>
      </c>
      <c r="G16" s="20">
        <f t="shared" si="1"/>
        <v>-5.5555555555555552E-2</v>
      </c>
      <c r="H16" s="5">
        <f t="shared" si="2"/>
        <v>0.7</v>
      </c>
      <c r="K16" s="1" t="s">
        <v>65</v>
      </c>
    </row>
    <row r="17" spans="1:14" ht="15.75">
      <c r="A17" s="15">
        <v>14</v>
      </c>
      <c r="B17" s="16" t="s">
        <v>30</v>
      </c>
      <c r="C17" s="17" t="s">
        <v>71</v>
      </c>
      <c r="D17" s="18">
        <v>600</v>
      </c>
      <c r="E17" s="54">
        <v>675</v>
      </c>
      <c r="F17" s="48">
        <v>578.57000000000005</v>
      </c>
      <c r="G17" s="21">
        <f t="shared" si="1"/>
        <v>-0.14285925925925919</v>
      </c>
      <c r="H17" s="14">
        <f t="shared" si="2"/>
        <v>-3.5716666666666584E-2</v>
      </c>
    </row>
    <row r="18" spans="1:14" ht="15.75">
      <c r="A18" s="2">
        <v>15</v>
      </c>
      <c r="B18" s="6" t="s">
        <v>32</v>
      </c>
      <c r="C18" s="4" t="s">
        <v>72</v>
      </c>
      <c r="D18" s="13">
        <v>1092.8599999999999</v>
      </c>
      <c r="E18" s="53">
        <v>1375</v>
      </c>
      <c r="F18" s="47">
        <v>1396.43</v>
      </c>
      <c r="G18" s="20">
        <f t="shared" si="1"/>
        <v>1.5585454545454592E-2</v>
      </c>
      <c r="H18" s="5">
        <f t="shared" si="2"/>
        <v>0.27777574437713903</v>
      </c>
    </row>
    <row r="19" spans="1:14" ht="15.75">
      <c r="A19" s="15">
        <v>16</v>
      </c>
      <c r="B19" s="16" t="s">
        <v>34</v>
      </c>
      <c r="C19" s="17" t="s">
        <v>35</v>
      </c>
      <c r="D19" s="18">
        <v>1978.57</v>
      </c>
      <c r="E19" s="54">
        <v>2785.71</v>
      </c>
      <c r="F19" s="48">
        <v>2435.71</v>
      </c>
      <c r="G19" s="21">
        <f t="shared" si="1"/>
        <v>-0.1256412189352086</v>
      </c>
      <c r="H19" s="14">
        <f t="shared" si="2"/>
        <v>0.23104565418458792</v>
      </c>
      <c r="J19" s="1" t="s">
        <v>65</v>
      </c>
    </row>
    <row r="20" spans="1:14" ht="15.75">
      <c r="A20" s="2">
        <v>17</v>
      </c>
      <c r="B20" s="6" t="s">
        <v>36</v>
      </c>
      <c r="C20" s="4" t="s">
        <v>73</v>
      </c>
      <c r="D20" s="13">
        <v>780</v>
      </c>
      <c r="E20" s="53">
        <v>1025</v>
      </c>
      <c r="F20" s="47">
        <v>1166.67</v>
      </c>
      <c r="G20" s="20">
        <f t="shared" si="1"/>
        <v>0.13821463414634153</v>
      </c>
      <c r="H20" s="5">
        <f t="shared" si="2"/>
        <v>0.49573076923076931</v>
      </c>
    </row>
    <row r="21" spans="1:14" ht="15.75">
      <c r="A21" s="15">
        <v>18</v>
      </c>
      <c r="B21" s="16" t="s">
        <v>38</v>
      </c>
      <c r="C21" s="17" t="s">
        <v>39</v>
      </c>
      <c r="D21" s="18">
        <v>916.67</v>
      </c>
      <c r="E21" s="54">
        <v>1285.71</v>
      </c>
      <c r="F21" s="48">
        <v>1278.57</v>
      </c>
      <c r="G21" s="21">
        <f t="shared" si="1"/>
        <v>-5.553351844506226E-3</v>
      </c>
      <c r="H21" s="14">
        <f t="shared" si="2"/>
        <v>0.39479856436885685</v>
      </c>
      <c r="K21" s="1" t="s">
        <v>65</v>
      </c>
    </row>
    <row r="22" spans="1:14" ht="15.75">
      <c r="A22" s="2">
        <v>19</v>
      </c>
      <c r="B22" s="6" t="s">
        <v>40</v>
      </c>
      <c r="C22" s="4" t="s">
        <v>74</v>
      </c>
      <c r="D22" s="13">
        <v>1590</v>
      </c>
      <c r="E22" s="53">
        <v>1460</v>
      </c>
      <c r="F22" s="47">
        <v>1621.43</v>
      </c>
      <c r="G22" s="20">
        <f t="shared" si="1"/>
        <v>0.11056849315068497</v>
      </c>
      <c r="H22" s="5">
        <f t="shared" si="2"/>
        <v>1.9767295597484316E-2</v>
      </c>
    </row>
    <row r="23" spans="1:14" ht="15.75">
      <c r="A23" s="15">
        <v>20</v>
      </c>
      <c r="B23" s="16" t="s">
        <v>41</v>
      </c>
      <c r="C23" s="19" t="s">
        <v>42</v>
      </c>
      <c r="D23" s="18">
        <v>1020</v>
      </c>
      <c r="E23" s="54">
        <v>1325</v>
      </c>
      <c r="F23" s="48">
        <v>1228.57</v>
      </c>
      <c r="G23" s="21">
        <f t="shared" si="1"/>
        <v>-7.2777358490566088E-2</v>
      </c>
      <c r="H23" s="14">
        <f t="shared" si="2"/>
        <v>0.20448039215686267</v>
      </c>
      <c r="L23" s="1" t="s">
        <v>65</v>
      </c>
    </row>
    <row r="24" spans="1:14" ht="17.25" customHeight="1">
      <c r="A24" s="2">
        <v>21</v>
      </c>
      <c r="B24" s="6" t="s">
        <v>43</v>
      </c>
      <c r="C24" s="4" t="s">
        <v>75</v>
      </c>
      <c r="D24" s="13">
        <v>1350</v>
      </c>
      <c r="E24" s="53">
        <v>1550</v>
      </c>
      <c r="F24" s="47">
        <v>1471.43</v>
      </c>
      <c r="G24" s="20">
        <f t="shared" si="1"/>
        <v>-5.0690322580645118E-2</v>
      </c>
      <c r="H24" s="5">
        <f t="shared" si="2"/>
        <v>8.9948148148148194E-2</v>
      </c>
      <c r="J24" s="1" t="s">
        <v>65</v>
      </c>
      <c r="M24" s="1" t="s">
        <v>65</v>
      </c>
    </row>
    <row r="25" spans="1:14" ht="15.75">
      <c r="A25" s="15">
        <v>22</v>
      </c>
      <c r="B25" s="16" t="s">
        <v>45</v>
      </c>
      <c r="C25" s="17" t="s">
        <v>46</v>
      </c>
      <c r="D25" s="18">
        <v>1058</v>
      </c>
      <c r="E25" s="54">
        <v>1300</v>
      </c>
      <c r="F25" s="48">
        <v>1285.71</v>
      </c>
      <c r="G25" s="21">
        <f t="shared" si="1"/>
        <v>-1.0992307692307664E-2</v>
      </c>
      <c r="H25" s="14">
        <f t="shared" si="2"/>
        <v>0.21522684310018908</v>
      </c>
    </row>
    <row r="26" spans="1:14" ht="15.75">
      <c r="A26" s="2">
        <v>23</v>
      </c>
      <c r="B26" s="6" t="s">
        <v>47</v>
      </c>
      <c r="C26" s="4" t="s">
        <v>76</v>
      </c>
      <c r="D26" s="13"/>
      <c r="E26" s="53">
        <v>1725</v>
      </c>
      <c r="F26" s="47">
        <v>1514.29</v>
      </c>
      <c r="G26" s="24">
        <f t="shared" si="1"/>
        <v>-0.12215072463768117</v>
      </c>
      <c r="H26" s="25" t="e">
        <f t="shared" si="2"/>
        <v>#DIV/0!</v>
      </c>
      <c r="J26" s="1" t="s">
        <v>65</v>
      </c>
      <c r="K26" s="1" t="s">
        <v>65</v>
      </c>
    </row>
    <row r="27" spans="1:14" ht="15.75">
      <c r="A27" s="15">
        <v>24</v>
      </c>
      <c r="B27" s="16" t="s">
        <v>49</v>
      </c>
      <c r="C27" s="17" t="s">
        <v>77</v>
      </c>
      <c r="D27" s="18">
        <v>1350</v>
      </c>
      <c r="E27" s="54">
        <v>1660</v>
      </c>
      <c r="F27" s="48">
        <v>1566.67</v>
      </c>
      <c r="G27" s="21">
        <f t="shared" si="1"/>
        <v>-5.6222891566265018E-2</v>
      </c>
      <c r="H27" s="14">
        <f t="shared" si="2"/>
        <v>0.16049629629629636</v>
      </c>
      <c r="K27" s="1" t="s">
        <v>65</v>
      </c>
    </row>
    <row r="28" spans="1:14" ht="15.75">
      <c r="A28" s="2">
        <v>25</v>
      </c>
      <c r="B28" s="6" t="s">
        <v>51</v>
      </c>
      <c r="C28" s="4" t="s">
        <v>78</v>
      </c>
      <c r="D28" s="13">
        <v>785.71</v>
      </c>
      <c r="E28" s="53">
        <v>1107.1400000000001</v>
      </c>
      <c r="F28" s="47">
        <v>1128.57</v>
      </c>
      <c r="G28" s="20">
        <f t="shared" si="1"/>
        <v>1.935617898368755E-2</v>
      </c>
      <c r="H28" s="5">
        <f t="shared" si="2"/>
        <v>0.43636965292537944</v>
      </c>
    </row>
    <row r="29" spans="1:14" ht="15.75">
      <c r="A29" s="15">
        <v>26</v>
      </c>
      <c r="B29" s="16" t="s">
        <v>51</v>
      </c>
      <c r="C29" s="17" t="s">
        <v>79</v>
      </c>
      <c r="D29" s="18">
        <v>712.5</v>
      </c>
      <c r="E29" s="54">
        <v>1000</v>
      </c>
      <c r="F29" s="48">
        <v>942.86</v>
      </c>
      <c r="G29" s="21">
        <f t="shared" si="1"/>
        <v>-5.7139999999999989E-2</v>
      </c>
      <c r="H29" s="14">
        <f t="shared" si="2"/>
        <v>0.32331228070175438</v>
      </c>
    </row>
    <row r="30" spans="1:14" ht="15.75">
      <c r="A30" s="2">
        <v>27</v>
      </c>
      <c r="B30" s="6" t="s">
        <v>53</v>
      </c>
      <c r="C30" s="4" t="s">
        <v>80</v>
      </c>
      <c r="D30" s="13">
        <v>857.14</v>
      </c>
      <c r="E30" s="53">
        <v>1225</v>
      </c>
      <c r="F30" s="47">
        <v>1042.8599999999999</v>
      </c>
      <c r="G30" s="20">
        <f t="shared" si="1"/>
        <v>-0.14868571428571437</v>
      </c>
      <c r="H30" s="5">
        <f t="shared" si="2"/>
        <v>0.21667405558018518</v>
      </c>
    </row>
    <row r="31" spans="1:14" ht="15.75">
      <c r="A31" s="15">
        <v>28</v>
      </c>
      <c r="B31" s="16" t="s">
        <v>55</v>
      </c>
      <c r="C31" s="17" t="s">
        <v>81</v>
      </c>
      <c r="D31" s="18">
        <v>1175</v>
      </c>
      <c r="E31" s="54">
        <v>1380</v>
      </c>
      <c r="F31" s="48">
        <v>1530</v>
      </c>
      <c r="G31" s="21">
        <f t="shared" si="1"/>
        <v>0.10869565217391304</v>
      </c>
      <c r="H31" s="14">
        <f t="shared" si="2"/>
        <v>0.30212765957446808</v>
      </c>
      <c r="K31" s="1" t="s">
        <v>65</v>
      </c>
    </row>
    <row r="32" spans="1:14" ht="15.75">
      <c r="A32" s="2">
        <v>29</v>
      </c>
      <c r="B32" s="6" t="s">
        <v>57</v>
      </c>
      <c r="C32" s="4" t="s">
        <v>58</v>
      </c>
      <c r="D32" s="13">
        <v>485</v>
      </c>
      <c r="E32" s="53">
        <v>466.67</v>
      </c>
      <c r="F32" s="47">
        <v>420</v>
      </c>
      <c r="G32" s="20">
        <f t="shared" si="1"/>
        <v>-0.10000642852551056</v>
      </c>
      <c r="H32" s="5">
        <f t="shared" si="2"/>
        <v>-0.13402061855670103</v>
      </c>
      <c r="N32" s="1" t="s">
        <v>65</v>
      </c>
    </row>
    <row r="33" spans="1:12" ht="15.75">
      <c r="A33" s="15">
        <v>30</v>
      </c>
      <c r="B33" s="16" t="s">
        <v>59</v>
      </c>
      <c r="C33" s="17" t="s">
        <v>82</v>
      </c>
      <c r="D33" s="18">
        <v>1340</v>
      </c>
      <c r="E33" s="54">
        <v>1750</v>
      </c>
      <c r="F33" s="48">
        <v>1696.43</v>
      </c>
      <c r="G33" s="21">
        <f t="shared" si="1"/>
        <v>-3.0611428571428536E-2</v>
      </c>
      <c r="H33" s="14">
        <f t="shared" si="2"/>
        <v>0.26599253731343286</v>
      </c>
    </row>
    <row r="34" spans="1:12" ht="15.75">
      <c r="A34" s="2">
        <v>31</v>
      </c>
      <c r="B34" s="6" t="s">
        <v>83</v>
      </c>
      <c r="C34" s="4" t="s">
        <v>84</v>
      </c>
      <c r="D34" s="13">
        <v>1900</v>
      </c>
      <c r="E34" s="53">
        <v>2071.4299999999998</v>
      </c>
      <c r="F34" s="47">
        <v>2325</v>
      </c>
      <c r="G34" s="23">
        <f t="shared" si="1"/>
        <v>0.12241301902550421</v>
      </c>
      <c r="H34" s="5">
        <f t="shared" si="2"/>
        <v>0.22368421052631579</v>
      </c>
      <c r="L34" s="1" t="s">
        <v>65</v>
      </c>
    </row>
    <row r="35" spans="1:12" ht="15.75">
      <c r="A35" s="15">
        <v>32</v>
      </c>
      <c r="B35" s="16" t="s">
        <v>62</v>
      </c>
      <c r="C35" s="17" t="s">
        <v>85</v>
      </c>
      <c r="D35" s="18"/>
      <c r="E35" s="54">
        <v>716.67</v>
      </c>
      <c r="F35" s="48">
        <v>600</v>
      </c>
      <c r="G35" s="21">
        <f t="shared" si="1"/>
        <v>-0.16279459165306204</v>
      </c>
      <c r="H35" s="14" t="e">
        <f t="shared" si="2"/>
        <v>#DIV/0!</v>
      </c>
    </row>
    <row r="36" spans="1:12" ht="15.75">
      <c r="A36" s="9" t="s">
        <v>86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2"/>
  <sheetViews>
    <sheetView tabSelected="1" workbookViewId="0">
      <selection activeCell="F11" sqref="F11"/>
    </sheetView>
  </sheetViews>
  <sheetFormatPr defaultRowHeight="15"/>
  <cols>
    <col min="1" max="1" width="3.7109375" style="26" customWidth="1"/>
    <col min="2" max="2" width="15.28515625" style="26" customWidth="1"/>
    <col min="3" max="3" width="18.5703125" style="26" customWidth="1"/>
    <col min="4" max="4" width="11.5703125" style="26" customWidth="1"/>
    <col min="5" max="5" width="12" style="26" customWidth="1"/>
    <col min="6" max="6" width="11.85546875" style="26" customWidth="1"/>
    <col min="7" max="7" width="10.28515625" style="26" customWidth="1"/>
    <col min="8" max="8" width="10" style="26" customWidth="1"/>
    <col min="9" max="16384" width="9.140625" style="26"/>
  </cols>
  <sheetData>
    <row r="1" spans="1:8" ht="17.25" thickBot="1">
      <c r="A1" s="66" t="s">
        <v>0</v>
      </c>
      <c r="B1" s="67"/>
      <c r="C1" s="67"/>
      <c r="D1" s="67"/>
      <c r="E1" s="67"/>
      <c r="F1" s="67"/>
      <c r="G1" s="67"/>
      <c r="H1" s="67"/>
    </row>
    <row r="2" spans="1:8" ht="45" customHeight="1">
      <c r="A2" s="68" t="s">
        <v>1</v>
      </c>
      <c r="B2" s="69"/>
      <c r="C2" s="70"/>
      <c r="D2" s="50">
        <v>2022</v>
      </c>
      <c r="E2" s="51">
        <v>2023</v>
      </c>
      <c r="F2" s="49">
        <v>2023</v>
      </c>
      <c r="G2" s="71" t="s">
        <v>97</v>
      </c>
      <c r="H2" s="71"/>
    </row>
    <row r="3" spans="1:8" ht="44.25">
      <c r="A3" s="72" t="s">
        <v>2</v>
      </c>
      <c r="B3" s="73"/>
      <c r="C3" s="33" t="s">
        <v>3</v>
      </c>
      <c r="D3" s="34" t="s">
        <v>96</v>
      </c>
      <c r="E3" s="34" t="s">
        <v>93</v>
      </c>
      <c r="F3" s="34" t="s">
        <v>96</v>
      </c>
      <c r="G3" s="34" t="s">
        <v>4</v>
      </c>
      <c r="H3" s="34" t="s">
        <v>5</v>
      </c>
    </row>
    <row r="4" spans="1:8" ht="15.75">
      <c r="A4" s="30">
        <v>1</v>
      </c>
      <c r="B4" s="32" t="s">
        <v>6</v>
      </c>
      <c r="C4" s="31" t="s">
        <v>7</v>
      </c>
      <c r="D4" s="42">
        <v>3393.33</v>
      </c>
      <c r="E4" s="42">
        <v>3973</v>
      </c>
      <c r="F4" s="40">
        <v>4258</v>
      </c>
      <c r="G4" s="44">
        <f>(F4-E4)/E4</f>
        <v>7.1734205889755848E-2</v>
      </c>
      <c r="H4" s="44">
        <f>+(F4-D4)/D4</f>
        <v>0.254814592155788</v>
      </c>
    </row>
    <row r="5" spans="1:8" ht="15.75">
      <c r="A5" s="27">
        <v>2</v>
      </c>
      <c r="B5" s="28" t="s">
        <v>8</v>
      </c>
      <c r="C5" s="29" t="s">
        <v>9</v>
      </c>
      <c r="D5" s="43">
        <v>2604</v>
      </c>
      <c r="E5" s="43">
        <v>2916</v>
      </c>
      <c r="F5" s="45">
        <v>2852</v>
      </c>
      <c r="G5" s="46">
        <f t="shared" ref="G5:G33" si="0">(F5-E5)/E5</f>
        <v>-2.194787379972565E-2</v>
      </c>
      <c r="H5" s="46">
        <f t="shared" ref="H5:H33" si="1">+(F5-D5)/D5</f>
        <v>9.5238095238095233E-2</v>
      </c>
    </row>
    <row r="6" spans="1:8" ht="15.75">
      <c r="A6" s="30">
        <v>3</v>
      </c>
      <c r="B6" s="32" t="s">
        <v>10</v>
      </c>
      <c r="C6" s="31" t="s">
        <v>11</v>
      </c>
      <c r="D6" s="42">
        <v>2190</v>
      </c>
      <c r="E6" s="42">
        <v>2878</v>
      </c>
      <c r="F6" s="40">
        <v>2760</v>
      </c>
      <c r="G6" s="44">
        <f t="shared" si="0"/>
        <v>-4.1000694927032663E-2</v>
      </c>
      <c r="H6" s="44">
        <f t="shared" si="1"/>
        <v>0.26027397260273971</v>
      </c>
    </row>
    <row r="7" spans="1:8" ht="15.75">
      <c r="A7" s="27">
        <v>4</v>
      </c>
      <c r="B7" s="28" t="s">
        <v>12</v>
      </c>
      <c r="C7" s="29" t="s">
        <v>13</v>
      </c>
      <c r="D7" s="43">
        <v>2695</v>
      </c>
      <c r="E7" s="43">
        <v>3557.5</v>
      </c>
      <c r="F7" s="45">
        <v>3386.67</v>
      </c>
      <c r="G7" s="46">
        <f t="shared" si="0"/>
        <v>-4.8019676739283187E-2</v>
      </c>
      <c r="H7" s="46">
        <f t="shared" si="1"/>
        <v>0.25664935064935068</v>
      </c>
    </row>
    <row r="8" spans="1:8" ht="15.75">
      <c r="A8" s="30">
        <v>5</v>
      </c>
      <c r="B8" s="32" t="s">
        <v>14</v>
      </c>
      <c r="C8" s="31" t="s">
        <v>15</v>
      </c>
      <c r="D8" s="42">
        <v>1692.5</v>
      </c>
      <c r="E8" s="42">
        <v>1997</v>
      </c>
      <c r="F8" s="40">
        <v>1920</v>
      </c>
      <c r="G8" s="44">
        <f t="shared" si="0"/>
        <v>-3.8557836755132698E-2</v>
      </c>
      <c r="H8" s="44">
        <f t="shared" si="1"/>
        <v>0.13441654357459379</v>
      </c>
    </row>
    <row r="9" spans="1:8" ht="15.75">
      <c r="A9" s="27">
        <v>6</v>
      </c>
      <c r="B9" s="28" t="s">
        <v>16</v>
      </c>
      <c r="C9" s="29" t="s">
        <v>17</v>
      </c>
      <c r="D9" s="43">
        <v>2570</v>
      </c>
      <c r="E9" s="43">
        <v>3090</v>
      </c>
      <c r="F9" s="45">
        <v>3022</v>
      </c>
      <c r="G9" s="46">
        <f t="shared" si="0"/>
        <v>-2.2006472491909384E-2</v>
      </c>
      <c r="H9" s="46">
        <f t="shared" si="1"/>
        <v>0.17587548638132297</v>
      </c>
    </row>
    <row r="10" spans="1:8" ht="15.75">
      <c r="A10" s="30">
        <v>7</v>
      </c>
      <c r="B10" s="32" t="s">
        <v>18</v>
      </c>
      <c r="C10" s="31" t="s">
        <v>19</v>
      </c>
      <c r="D10" s="42">
        <v>875</v>
      </c>
      <c r="E10" s="42">
        <v>893</v>
      </c>
      <c r="F10" s="40">
        <v>740</v>
      </c>
      <c r="G10" s="44">
        <f t="shared" si="0"/>
        <v>-0.17133258678611421</v>
      </c>
      <c r="H10" s="44">
        <f t="shared" si="1"/>
        <v>-0.15428571428571428</v>
      </c>
    </row>
    <row r="11" spans="1:8" ht="15.75">
      <c r="A11" s="27">
        <v>8</v>
      </c>
      <c r="B11" s="28" t="s">
        <v>20</v>
      </c>
      <c r="C11" s="29" t="s">
        <v>21</v>
      </c>
      <c r="D11" s="43"/>
      <c r="E11" s="43"/>
      <c r="F11" s="45"/>
      <c r="G11" s="46"/>
      <c r="H11" s="46"/>
    </row>
    <row r="12" spans="1:8" ht="15.75">
      <c r="A12" s="30">
        <v>9</v>
      </c>
      <c r="B12" s="32" t="s">
        <v>22</v>
      </c>
      <c r="C12" s="31" t="s">
        <v>23</v>
      </c>
      <c r="D12" s="42">
        <v>1210</v>
      </c>
      <c r="E12" s="42">
        <v>1498</v>
      </c>
      <c r="F12" s="40">
        <v>1256.67</v>
      </c>
      <c r="G12" s="44">
        <f t="shared" si="0"/>
        <v>-0.16110146862483307</v>
      </c>
      <c r="H12" s="44">
        <f t="shared" si="1"/>
        <v>3.8570247933884361E-2</v>
      </c>
    </row>
    <row r="13" spans="1:8" ht="15.75">
      <c r="A13" s="27">
        <v>10</v>
      </c>
      <c r="B13" s="28" t="s">
        <v>24</v>
      </c>
      <c r="C13" s="29" t="s">
        <v>25</v>
      </c>
      <c r="D13" s="43">
        <v>1433.33</v>
      </c>
      <c r="E13" s="43">
        <v>1560</v>
      </c>
      <c r="F13" s="45">
        <v>1555</v>
      </c>
      <c r="G13" s="46">
        <f t="shared" si="0"/>
        <v>-3.205128205128205E-3</v>
      </c>
      <c r="H13" s="46">
        <f t="shared" si="1"/>
        <v>8.4886243921497545E-2</v>
      </c>
    </row>
    <row r="14" spans="1:8" ht="15.75">
      <c r="A14" s="30">
        <v>11</v>
      </c>
      <c r="B14" s="32" t="s">
        <v>26</v>
      </c>
      <c r="C14" s="31" t="s">
        <v>27</v>
      </c>
      <c r="D14" s="42"/>
      <c r="E14" s="42">
        <v>700</v>
      </c>
      <c r="F14" s="40">
        <v>720</v>
      </c>
      <c r="G14" s="44">
        <f t="shared" si="0"/>
        <v>2.8571428571428571E-2</v>
      </c>
      <c r="H14" s="44"/>
    </row>
    <row r="15" spans="1:8" ht="15.75">
      <c r="A15" s="27">
        <v>12</v>
      </c>
      <c r="B15" s="28" t="s">
        <v>28</v>
      </c>
      <c r="C15" s="29" t="s">
        <v>29</v>
      </c>
      <c r="D15" s="43"/>
      <c r="E15" s="43"/>
      <c r="F15" s="45"/>
      <c r="G15" s="46"/>
      <c r="H15" s="46"/>
    </row>
    <row r="16" spans="1:8" ht="15.75">
      <c r="A16" s="30">
        <v>13</v>
      </c>
      <c r="B16" s="32" t="s">
        <v>30</v>
      </c>
      <c r="C16" s="31" t="s">
        <v>31</v>
      </c>
      <c r="D16" s="42">
        <v>840</v>
      </c>
      <c r="E16" s="42">
        <v>940</v>
      </c>
      <c r="F16" s="40">
        <v>880</v>
      </c>
      <c r="G16" s="44">
        <f t="shared" si="0"/>
        <v>-6.3829787234042548E-2</v>
      </c>
      <c r="H16" s="44">
        <f t="shared" si="1"/>
        <v>4.7619047619047616E-2</v>
      </c>
    </row>
    <row r="17" spans="1:8" ht="15.75">
      <c r="A17" s="27">
        <v>14</v>
      </c>
      <c r="B17" s="35" t="s">
        <v>32</v>
      </c>
      <c r="C17" s="29" t="s">
        <v>33</v>
      </c>
      <c r="D17" s="43">
        <v>1410</v>
      </c>
      <c r="E17" s="43">
        <v>1930</v>
      </c>
      <c r="F17" s="45">
        <v>1890</v>
      </c>
      <c r="G17" s="46">
        <f t="shared" si="0"/>
        <v>-2.072538860103627E-2</v>
      </c>
      <c r="H17" s="46">
        <f t="shared" si="1"/>
        <v>0.34042553191489361</v>
      </c>
    </row>
    <row r="18" spans="1:8" ht="15.75">
      <c r="A18" s="30">
        <v>15</v>
      </c>
      <c r="B18" s="32" t="s">
        <v>34</v>
      </c>
      <c r="C18" s="31" t="s">
        <v>35</v>
      </c>
      <c r="D18" s="42">
        <v>3060</v>
      </c>
      <c r="E18" s="42">
        <v>4000</v>
      </c>
      <c r="F18" s="40">
        <v>3880</v>
      </c>
      <c r="G18" s="44">
        <f t="shared" si="0"/>
        <v>-0.03</v>
      </c>
      <c r="H18" s="44">
        <f t="shared" si="1"/>
        <v>0.26797385620915032</v>
      </c>
    </row>
    <row r="19" spans="1:8" ht="15.75">
      <c r="A19" s="27">
        <v>16</v>
      </c>
      <c r="B19" s="28" t="s">
        <v>36</v>
      </c>
      <c r="C19" s="29" t="s">
        <v>37</v>
      </c>
      <c r="D19" s="43">
        <v>1020</v>
      </c>
      <c r="E19" s="43">
        <v>1373</v>
      </c>
      <c r="F19" s="45">
        <v>1420</v>
      </c>
      <c r="G19" s="46">
        <f t="shared" si="0"/>
        <v>3.4231609613983978E-2</v>
      </c>
      <c r="H19" s="46">
        <f t="shared" si="1"/>
        <v>0.39215686274509803</v>
      </c>
    </row>
    <row r="20" spans="1:8" ht="15.75">
      <c r="A20" s="30">
        <v>17</v>
      </c>
      <c r="B20" s="32" t="s">
        <v>38</v>
      </c>
      <c r="C20" s="31" t="s">
        <v>39</v>
      </c>
      <c r="D20" s="42">
        <v>1110</v>
      </c>
      <c r="E20" s="42">
        <v>1493</v>
      </c>
      <c r="F20" s="40">
        <v>1446.67</v>
      </c>
      <c r="G20" s="44">
        <f t="shared" si="0"/>
        <v>-3.1031480241125203E-2</v>
      </c>
      <c r="H20" s="44">
        <f t="shared" si="1"/>
        <v>0.30330630630630639</v>
      </c>
    </row>
    <row r="21" spans="1:8" ht="15.75">
      <c r="A21" s="27">
        <v>18</v>
      </c>
      <c r="B21" s="28" t="s">
        <v>40</v>
      </c>
      <c r="C21" s="36" t="s">
        <v>74</v>
      </c>
      <c r="D21" s="43"/>
      <c r="E21" s="43"/>
      <c r="F21" s="45"/>
      <c r="G21" s="46"/>
      <c r="H21" s="46"/>
    </row>
    <row r="22" spans="1:8" ht="15.75">
      <c r="A22" s="30">
        <v>19</v>
      </c>
      <c r="B22" s="32" t="s">
        <v>41</v>
      </c>
      <c r="C22" s="31" t="s">
        <v>42</v>
      </c>
      <c r="D22" s="42"/>
      <c r="E22" s="42">
        <v>1525</v>
      </c>
      <c r="F22" s="40">
        <v>1540</v>
      </c>
      <c r="G22" s="44">
        <f t="shared" si="0"/>
        <v>9.8360655737704927E-3</v>
      </c>
      <c r="H22" s="44"/>
    </row>
    <row r="23" spans="1:8" ht="15.75">
      <c r="A23" s="27">
        <v>20</v>
      </c>
      <c r="B23" s="28" t="s">
        <v>43</v>
      </c>
      <c r="C23" s="29" t="s">
        <v>44</v>
      </c>
      <c r="D23" s="43">
        <v>1566.66</v>
      </c>
      <c r="E23" s="43">
        <v>1980</v>
      </c>
      <c r="F23" s="45">
        <v>1830</v>
      </c>
      <c r="G23" s="46">
        <f t="shared" si="0"/>
        <v>-7.575757575757576E-2</v>
      </c>
      <c r="H23" s="46">
        <f t="shared" si="1"/>
        <v>0.1680900769790509</v>
      </c>
    </row>
    <row r="24" spans="1:8" ht="15.75">
      <c r="A24" s="30">
        <v>21</v>
      </c>
      <c r="B24" s="32" t="s">
        <v>45</v>
      </c>
      <c r="C24" s="31" t="s">
        <v>46</v>
      </c>
      <c r="D24" s="42">
        <v>1240</v>
      </c>
      <c r="E24" s="42">
        <v>1600</v>
      </c>
      <c r="F24" s="40">
        <v>1526.67</v>
      </c>
      <c r="G24" s="44">
        <f t="shared" si="0"/>
        <v>-4.5831249999999955E-2</v>
      </c>
      <c r="H24" s="44">
        <f t="shared" si="1"/>
        <v>0.2311854838709678</v>
      </c>
    </row>
    <row r="25" spans="1:8" ht="15.75">
      <c r="A25" s="27">
        <v>22</v>
      </c>
      <c r="B25" s="28" t="s">
        <v>47</v>
      </c>
      <c r="C25" s="29" t="s">
        <v>48</v>
      </c>
      <c r="D25" s="43">
        <v>1650</v>
      </c>
      <c r="E25" s="43">
        <v>2105</v>
      </c>
      <c r="F25" s="45">
        <v>2216.67</v>
      </c>
      <c r="G25" s="46">
        <f t="shared" si="0"/>
        <v>5.3049881235154431E-2</v>
      </c>
      <c r="H25" s="46">
        <f t="shared" si="1"/>
        <v>0.34343636363636371</v>
      </c>
    </row>
    <row r="26" spans="1:8" ht="15.75">
      <c r="A26" s="30">
        <v>23</v>
      </c>
      <c r="B26" s="32" t="s">
        <v>49</v>
      </c>
      <c r="C26" s="31" t="s">
        <v>50</v>
      </c>
      <c r="D26" s="42">
        <v>2893.33</v>
      </c>
      <c r="E26" s="42">
        <v>2847</v>
      </c>
      <c r="F26" s="40">
        <v>2920</v>
      </c>
      <c r="G26" s="44">
        <f t="shared" si="0"/>
        <v>2.564102564102564E-2</v>
      </c>
      <c r="H26" s="44">
        <f t="shared" si="1"/>
        <v>9.2177525550144902E-3</v>
      </c>
    </row>
    <row r="27" spans="1:8" ht="15.75">
      <c r="A27" s="27">
        <v>24</v>
      </c>
      <c r="B27" s="28" t="s">
        <v>51</v>
      </c>
      <c r="C27" s="29" t="s">
        <v>52</v>
      </c>
      <c r="D27" s="43">
        <v>1032</v>
      </c>
      <c r="E27" s="43">
        <v>1460</v>
      </c>
      <c r="F27" s="45">
        <v>1374</v>
      </c>
      <c r="G27" s="46">
        <f t="shared" si="0"/>
        <v>-5.8904109589041097E-2</v>
      </c>
      <c r="H27" s="46">
        <f t="shared" si="1"/>
        <v>0.33139534883720928</v>
      </c>
    </row>
    <row r="28" spans="1:8" ht="15.75">
      <c r="A28" s="30">
        <v>25</v>
      </c>
      <c r="B28" s="32" t="s">
        <v>53</v>
      </c>
      <c r="C28" s="31" t="s">
        <v>54</v>
      </c>
      <c r="D28" s="42">
        <v>1313.33</v>
      </c>
      <c r="E28" s="42">
        <v>1573</v>
      </c>
      <c r="F28" s="40">
        <v>1340</v>
      </c>
      <c r="G28" s="44">
        <f t="shared" si="0"/>
        <v>-0.14812460267005723</v>
      </c>
      <c r="H28" s="44">
        <f t="shared" si="1"/>
        <v>2.0307158139995337E-2</v>
      </c>
    </row>
    <row r="29" spans="1:8" ht="15.75">
      <c r="A29" s="27">
        <v>26</v>
      </c>
      <c r="B29" s="28" t="s">
        <v>55</v>
      </c>
      <c r="C29" s="29" t="s">
        <v>56</v>
      </c>
      <c r="D29" s="43">
        <v>1510</v>
      </c>
      <c r="E29" s="43">
        <v>1743</v>
      </c>
      <c r="F29" s="45">
        <v>1770</v>
      </c>
      <c r="G29" s="46">
        <f t="shared" si="0"/>
        <v>1.549053356282272E-2</v>
      </c>
      <c r="H29" s="46">
        <f t="shared" si="1"/>
        <v>0.17218543046357615</v>
      </c>
    </row>
    <row r="30" spans="1:8" ht="15.75">
      <c r="A30" s="30">
        <v>27</v>
      </c>
      <c r="B30" s="32" t="s">
        <v>57</v>
      </c>
      <c r="C30" s="31" t="s">
        <v>58</v>
      </c>
      <c r="D30" s="42"/>
      <c r="E30" s="42">
        <v>620</v>
      </c>
      <c r="F30" s="40">
        <v>540</v>
      </c>
      <c r="G30" s="44">
        <f t="shared" si="0"/>
        <v>-0.12903225806451613</v>
      </c>
      <c r="H30" s="44"/>
    </row>
    <row r="31" spans="1:8" ht="15.75">
      <c r="A31" s="27">
        <v>28</v>
      </c>
      <c r="B31" s="28" t="s">
        <v>59</v>
      </c>
      <c r="C31" s="29" t="s">
        <v>60</v>
      </c>
      <c r="D31" s="43">
        <v>1520</v>
      </c>
      <c r="E31" s="43">
        <v>2133</v>
      </c>
      <c r="F31" s="45">
        <v>1975</v>
      </c>
      <c r="G31" s="46">
        <f t="shared" si="0"/>
        <v>-7.407407407407407E-2</v>
      </c>
      <c r="H31" s="46">
        <f t="shared" si="1"/>
        <v>0.29934210526315791</v>
      </c>
    </row>
    <row r="32" spans="1:8" ht="15.75">
      <c r="A32" s="30">
        <v>29</v>
      </c>
      <c r="B32" s="32" t="s">
        <v>61</v>
      </c>
      <c r="C32" s="31" t="s">
        <v>84</v>
      </c>
      <c r="D32" s="42"/>
      <c r="E32" s="42">
        <v>2743</v>
      </c>
      <c r="F32" s="40">
        <v>2765</v>
      </c>
      <c r="G32" s="44">
        <f t="shared" si="0"/>
        <v>8.0204156033539913E-3</v>
      </c>
      <c r="H32" s="44"/>
    </row>
    <row r="33" spans="1:8" ht="16.5" thickBot="1">
      <c r="A33" s="37">
        <v>30</v>
      </c>
      <c r="B33" s="38" t="s">
        <v>62</v>
      </c>
      <c r="C33" s="39" t="s">
        <v>63</v>
      </c>
      <c r="D33" s="43">
        <v>853.33</v>
      </c>
      <c r="E33" s="43">
        <v>1160</v>
      </c>
      <c r="F33" s="45">
        <v>1120</v>
      </c>
      <c r="G33" s="46">
        <f t="shared" si="0"/>
        <v>-3.4482758620689655E-2</v>
      </c>
      <c r="H33" s="46">
        <f t="shared" si="1"/>
        <v>0.31250512697315219</v>
      </c>
    </row>
    <row r="34" spans="1:8">
      <c r="A34" s="56" t="s">
        <v>91</v>
      </c>
      <c r="B34" s="56"/>
      <c r="C34" s="56"/>
      <c r="D34" s="56"/>
      <c r="E34" s="56"/>
      <c r="F34" s="56"/>
      <c r="G34" s="56"/>
      <c r="H34" s="41"/>
    </row>
    <row r="35" spans="1:8">
      <c r="A35" s="56" t="s">
        <v>88</v>
      </c>
      <c r="B35" s="56"/>
      <c r="C35" s="56"/>
      <c r="D35" s="57"/>
      <c r="E35" s="56"/>
      <c r="F35" s="56"/>
      <c r="G35" s="56"/>
      <c r="H35" s="41"/>
    </row>
    <row r="36" spans="1:8">
      <c r="H36" s="26" t="s">
        <v>65</v>
      </c>
    </row>
    <row r="43" spans="1:8">
      <c r="F43" s="26" t="s">
        <v>65</v>
      </c>
    </row>
    <row r="1982" spans="6:6">
      <c r="F1982" s="26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2023-06-26T21:55:49Z</dcterms:modified>
</cp:coreProperties>
</file>