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3\July\"/>
    </mc:Choice>
  </mc:AlternateContent>
  <xr:revisionPtr revIDLastSave="0" documentId="13_ncr:1_{7C6B44C7-4B54-496F-A154-E7B9C83DF1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8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89" l="1"/>
  <c r="H22" i="89"/>
  <c r="H16" i="89"/>
  <c r="H32" i="89" l="1"/>
  <c r="H31" i="89"/>
  <c r="H30" i="89"/>
  <c r="G30" i="89"/>
  <c r="G29" i="89"/>
  <c r="H29" i="89"/>
  <c r="H28" i="89"/>
  <c r="H27" i="89"/>
  <c r="G26" i="89"/>
  <c r="H25" i="89"/>
  <c r="G22" i="89"/>
  <c r="G21" i="89"/>
  <c r="G20" i="89"/>
  <c r="G19" i="89"/>
  <c r="H19" i="89"/>
  <c r="H18" i="89"/>
  <c r="H17" i="89"/>
  <c r="G16" i="89"/>
  <c r="H13" i="89"/>
  <c r="H12" i="89"/>
  <c r="H11" i="89"/>
  <c r="G11" i="89"/>
  <c r="H10" i="89"/>
  <c r="G10" i="89"/>
  <c r="H9" i="89"/>
  <c r="H8" i="89"/>
  <c r="G7" i="89"/>
  <c r="H6" i="89"/>
  <c r="G6" i="89"/>
  <c r="H5" i="89"/>
  <c r="H4" i="89"/>
  <c r="H7" i="89" l="1"/>
  <c r="G32" i="89"/>
  <c r="H20" i="89"/>
  <c r="G5" i="89"/>
  <c r="G9" i="89"/>
  <c r="G13" i="89"/>
  <c r="G18" i="89"/>
  <c r="G28" i="89"/>
  <c r="G31" i="89"/>
  <c r="G4" i="89"/>
  <c r="G8" i="89"/>
  <c r="G12" i="89"/>
  <c r="G17" i="89"/>
  <c r="G25" i="89"/>
  <c r="G27" i="89"/>
  <c r="H34" i="2" l="1"/>
  <c r="H16" i="2"/>
  <c r="H7" i="2" l="1"/>
  <c r="H29" i="2"/>
  <c r="H10" i="2"/>
  <c r="H6" i="2"/>
  <c r="H32" i="2" l="1"/>
  <c r="H25" i="2"/>
  <c r="H23" i="2" l="1"/>
  <c r="H21" i="2"/>
  <c r="H19" i="2"/>
  <c r="G12" i="2" l="1"/>
  <c r="H15" i="2" l="1"/>
  <c r="H17" i="2" l="1"/>
  <c r="G4" i="2" l="1"/>
  <c r="G16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<sst xmlns="http://schemas.openxmlformats.org/spreadsheetml/2006/main" count="183" uniqueCount="98">
  <si>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</si>
  <si>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</si>
  <si>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</si>
  <si>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</si>
  <si>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</si>
  <si>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</si>
  <si>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</si>
  <si>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</si>
  <si>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</si>
  <si>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</si>
  <si>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</si>
  <si>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</si>
  <si>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</si>
  <si>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</si>
  <si>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</si>
  <si>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</si>
  <si>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</si>
  <si>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</si>
  <si>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</si>
  <si>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</si>
  <si>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</si>
  <si>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</si>
  <si>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</si>
  <si>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</si>
  <si>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</si>
  <si>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</si>
  <si>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</si>
  <si>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</si>
  <si>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</si>
  <si>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</si>
  <si>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</si>
  <si>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</si>
  <si>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</si>
  <si>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</si>
  <si>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</si>
  <si>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</si>
  <si>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</si>
  <si>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</si>
  <si>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</si>
  <si>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</si>
  <si>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</si>
  <si>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</si>
  <si>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</si>
  <si>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</si>
  <si>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</si>
  <si>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</si>
  <si>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</si>
  <si>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</si>
  <si>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</si>
  <si>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</si>
  <si>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</si>
  <si>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</si>
  <si>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</si>
  <si>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</si>
  <si>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</si>
  <si>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</si>
  <si>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</si>
  <si>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</si>
  <si>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</si>
  <si>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</si>
  <si>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</si>
  <si>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</si>
  <si>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</si>
  <si>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</si>
  <si>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</si>
  <si>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</si>
  <si>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</si>
  <si>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</si>
  <si>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</si>
  <si>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</si>
  <si>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</si>
  <si>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</si>
  <si>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</si>
  <si>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</si>
  <si>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</si>
  <si>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</si>
  <si>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</si>
  <si>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</si>
  <si>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</si>
  <si>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</si>
  <si>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</si>
  <si>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</si>
  <si>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</si>
  <si>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</si>
  <si>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</si>
  <si>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</si>
  <si>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</si>
  <si>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</si>
  <si>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</si>
  <si>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</si>
  <si>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</si>
  <si>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</si>
  <si>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 week of July</t>
  </si>
  <si>
    <t>Average of 3rd week of July</t>
  </si>
  <si>
    <t>4th  week of July</t>
  </si>
  <si>
    <t>% Change 4th week of July 2023, compared to:</t>
  </si>
  <si>
    <r>
      <t>% Change 4</t>
    </r>
    <r>
      <rPr>
        <b/>
        <vertAlign val="superscript"/>
        <sz val="10.5"/>
        <color theme="1"/>
        <rFont val="Calisto MT"/>
        <family val="1"/>
      </rPr>
      <t>th</t>
    </r>
    <r>
      <rPr>
        <b/>
        <sz val="10.5"/>
        <color theme="1"/>
        <rFont val="Calisto MT"/>
        <family val="1"/>
      </rPr>
      <t xml:space="preserve"> </t>
    </r>
    <r>
      <rPr>
        <b/>
        <sz val="10.5"/>
        <color indexed="8"/>
        <rFont val="Calisto MT"/>
        <family val="1"/>
      </rPr>
      <t>week of July 2023, compared to:</t>
    </r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</si>
  <si>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July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</si>
</sst>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0.5"/>
      <color theme="1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/>
    <xf numFmtId="2" fontId="25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17" zoomScaleNormal="100" workbookViewId="0">
      <selection activeCell="L29" sqref="L29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5" ht="58.5" customHeight="1">
      <c r="A2" s="56" t="s">
        <v>1</v>
      </c>
      <c r="B2" s="56"/>
      <c r="C2" s="56"/>
      <c r="D2" s="49">
        <v>2022</v>
      </c>
      <c r="E2" s="59">
        <v>2023</v>
      </c>
      <c r="F2" s="60"/>
      <c r="G2" s="57" t="s">
        <v>95</v>
      </c>
      <c r="H2" s="57"/>
      <c r="I2" t="s">
        <v>65</v>
      </c>
    </row>
    <row r="3" spans="1:15" ht="39" customHeight="1">
      <c r="A3" s="58" t="s">
        <v>2</v>
      </c>
      <c r="B3" s="58"/>
      <c r="C3" s="20" t="s">
        <v>3</v>
      </c>
      <c r="D3" s="50" t="s">
        <v>94</v>
      </c>
      <c r="E3" s="50" t="s">
        <v>92</v>
      </c>
      <c r="F3" s="50" t="s">
        <v>94</v>
      </c>
      <c r="G3" s="10" t="s">
        <v>4</v>
      </c>
      <c r="H3" s="10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1">
        <v>2437.5</v>
      </c>
      <c r="E4" s="11">
        <v>2841.6666666666665</v>
      </c>
      <c r="F4" s="44">
        <v>3066.67</v>
      </c>
      <c r="G4" s="18">
        <f>+(F4-E4)/E4</f>
        <v>7.918005865102648E-2</v>
      </c>
      <c r="H4" s="4">
        <f t="shared" ref="H4:H12" si="0">+((F4-D4)/D4)</f>
        <v>0.25812102564102568</v>
      </c>
      <c r="J4" t="s">
        <v>65</v>
      </c>
    </row>
    <row r="5" spans="1:15" ht="15.75">
      <c r="A5" s="13">
        <v>2</v>
      </c>
      <c r="B5" s="14" t="s">
        <v>8</v>
      </c>
      <c r="C5" s="15" t="s">
        <v>9</v>
      </c>
      <c r="D5" s="16">
        <v>1442.86</v>
      </c>
      <c r="E5" s="16">
        <v>1308.3333333333333</v>
      </c>
      <c r="F5" s="45">
        <v>1390</v>
      </c>
      <c r="G5" s="19">
        <f t="shared" ref="G5:G34" si="1">+(F5-E5)/E5</f>
        <v>6.2420382165605158E-2</v>
      </c>
      <c r="H5" s="12">
        <f t="shared" si="0"/>
        <v>-3.6635571018671181E-2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1">
        <v>1650</v>
      </c>
      <c r="E6" s="11">
        <v>1391.6666666666667</v>
      </c>
      <c r="F6" s="44">
        <v>1450</v>
      </c>
      <c r="G6" s="21">
        <f>+(F6-E6)/E6</f>
        <v>4.1916167664670601E-2</v>
      </c>
      <c r="H6" s="4">
        <f>+((F6-D6)/D6)</f>
        <v>-0.12121212121212122</v>
      </c>
      <c r="I6" t="s">
        <v>65</v>
      </c>
      <c r="K6" t="s">
        <v>65</v>
      </c>
    </row>
    <row r="7" spans="1:15" ht="15.75">
      <c r="A7" s="13">
        <v>4</v>
      </c>
      <c r="B7" s="14" t="s">
        <v>67</v>
      </c>
      <c r="C7" s="15" t="s">
        <v>68</v>
      </c>
      <c r="D7" s="16">
        <v>1150</v>
      </c>
      <c r="E7" s="16">
        <v>1025</v>
      </c>
      <c r="F7" s="45">
        <v>1100</v>
      </c>
      <c r="G7" s="19">
        <f>+(F7-E7)/E7</f>
        <v>7.3170731707317069E-2</v>
      </c>
      <c r="H7" s="12">
        <f>+((F7-D7)/D7)</f>
        <v>-4.3478260869565216E-2</v>
      </c>
      <c r="J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1">
        <v>1870</v>
      </c>
      <c r="E8" s="11">
        <v>2092.8571428571427</v>
      </c>
      <c r="F8" s="44">
        <v>1814.29</v>
      </c>
      <c r="G8" s="18">
        <f t="shared" si="1"/>
        <v>-0.13310375426621154</v>
      </c>
      <c r="H8" s="4">
        <f t="shared" si="0"/>
        <v>-2.9791443850267399E-2</v>
      </c>
      <c r="M8" t="s">
        <v>65</v>
      </c>
    </row>
    <row r="9" spans="1:15" ht="15.75">
      <c r="A9" s="13">
        <v>6</v>
      </c>
      <c r="B9" s="14" t="s">
        <v>14</v>
      </c>
      <c r="C9" s="15" t="s">
        <v>15</v>
      </c>
      <c r="D9" s="16">
        <v>1008.57</v>
      </c>
      <c r="E9" s="16">
        <v>864.28571428571433</v>
      </c>
      <c r="F9" s="45">
        <v>935.71</v>
      </c>
      <c r="G9" s="19">
        <f>+(F9-E9)/E9</f>
        <v>8.263966942148758E-2</v>
      </c>
      <c r="H9" s="12">
        <f>+((F9-D9)/D9)</f>
        <v>-7.2240895525347779E-2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1">
        <v>1600</v>
      </c>
      <c r="E10" s="11">
        <v>1550</v>
      </c>
      <c r="F10" s="44">
        <v>1457.14</v>
      </c>
      <c r="G10" s="18">
        <f>+(F10-E10)/E10</f>
        <v>-5.9909677419354775E-2</v>
      </c>
      <c r="H10" s="4">
        <f>+((F10-D10)/D10)</f>
        <v>-8.9287499999999936E-2</v>
      </c>
      <c r="I10" t="s">
        <v>65</v>
      </c>
      <c r="N10" t="s">
        <v>65</v>
      </c>
    </row>
    <row r="11" spans="1:15" ht="15.75">
      <c r="A11" s="13">
        <v>8</v>
      </c>
      <c r="B11" s="14" t="s">
        <v>18</v>
      </c>
      <c r="C11" s="15" t="s">
        <v>19</v>
      </c>
      <c r="D11" s="16">
        <v>663.33</v>
      </c>
      <c r="E11" s="16">
        <v>535.71428571428567</v>
      </c>
      <c r="F11" s="45">
        <v>557.14</v>
      </c>
      <c r="G11" s="19">
        <f t="shared" si="1"/>
        <v>3.9994666666666734E-2</v>
      </c>
      <c r="H11" s="12">
        <f t="shared" si="0"/>
        <v>-0.16008623158910354</v>
      </c>
    </row>
    <row r="12" spans="1:15" ht="15.75">
      <c r="A12" s="1">
        <v>9</v>
      </c>
      <c r="B12" s="2" t="s">
        <v>20</v>
      </c>
      <c r="C12" s="3" t="s">
        <v>69</v>
      </c>
      <c r="D12" s="11"/>
      <c r="E12" s="11">
        <v>1250</v>
      </c>
      <c r="F12" s="44">
        <v>1400</v>
      </c>
      <c r="G12" s="21">
        <f t="shared" si="1"/>
        <v>0.12</v>
      </c>
      <c r="H12" s="4"/>
      <c r="M12" t="s">
        <v>65</v>
      </c>
    </row>
    <row r="13" spans="1:15" ht="15.75">
      <c r="A13" s="13">
        <v>10</v>
      </c>
      <c r="B13" s="14" t="s">
        <v>22</v>
      </c>
      <c r="C13" s="15" t="s">
        <v>23</v>
      </c>
      <c r="D13" s="16">
        <v>825</v>
      </c>
      <c r="E13" s="16">
        <v>870</v>
      </c>
      <c r="F13" s="45">
        <v>725</v>
      </c>
      <c r="G13" s="19">
        <f t="shared" si="1"/>
        <v>-0.16666666666666666</v>
      </c>
      <c r="H13" s="12">
        <f t="shared" ref="H13:H34" si="2">+((F13-D13)/D13)</f>
        <v>-0.12121212121212122</v>
      </c>
    </row>
    <row r="14" spans="1:15" ht="15.75">
      <c r="A14" s="1">
        <v>11</v>
      </c>
      <c r="B14" s="2" t="s">
        <v>24</v>
      </c>
      <c r="C14" s="3" t="s">
        <v>70</v>
      </c>
      <c r="D14" s="11">
        <v>1078.57</v>
      </c>
      <c r="E14" s="11">
        <v>1058.3333333333333</v>
      </c>
      <c r="F14" s="44">
        <v>1164.29</v>
      </c>
      <c r="G14" s="18">
        <f t="shared" si="1"/>
        <v>0.10011653543307091</v>
      </c>
      <c r="H14" s="4">
        <f t="shared" si="2"/>
        <v>7.9475601954439701E-2</v>
      </c>
    </row>
    <row r="15" spans="1:15" ht="15.75">
      <c r="A15" s="13">
        <v>12</v>
      </c>
      <c r="B15" s="14" t="s">
        <v>26</v>
      </c>
      <c r="C15" s="15" t="s">
        <v>27</v>
      </c>
      <c r="D15" s="16">
        <v>590</v>
      </c>
      <c r="E15" s="16">
        <v>375</v>
      </c>
      <c r="F15" s="45">
        <v>440</v>
      </c>
      <c r="G15" s="19">
        <f t="shared" si="1"/>
        <v>0.17333333333333334</v>
      </c>
      <c r="H15" s="12">
        <f t="shared" si="2"/>
        <v>-0.25423728813559321</v>
      </c>
    </row>
    <row r="16" spans="1:15" ht="15.75">
      <c r="A16" s="1">
        <v>13</v>
      </c>
      <c r="B16" s="2" t="s">
        <v>28</v>
      </c>
      <c r="C16" s="3" t="s">
        <v>29</v>
      </c>
      <c r="D16" s="11">
        <v>625</v>
      </c>
      <c r="E16" s="11">
        <v>550</v>
      </c>
      <c r="F16" s="44">
        <v>675</v>
      </c>
      <c r="G16" s="18">
        <f t="shared" si="1"/>
        <v>0.22727272727272727</v>
      </c>
      <c r="H16" s="4">
        <f t="shared" si="2"/>
        <v>0.08</v>
      </c>
      <c r="K16" t="s">
        <v>65</v>
      </c>
    </row>
    <row r="17" spans="1:14" ht="15.75">
      <c r="A17" s="13">
        <v>14</v>
      </c>
      <c r="B17" s="14" t="s">
        <v>30</v>
      </c>
      <c r="C17" s="15" t="s">
        <v>71</v>
      </c>
      <c r="D17" s="16">
        <v>675</v>
      </c>
      <c r="E17" s="16">
        <v>600</v>
      </c>
      <c r="F17" s="45">
        <v>480</v>
      </c>
      <c r="G17" s="19">
        <f t="shared" si="1"/>
        <v>-0.2</v>
      </c>
      <c r="H17" s="12">
        <f t="shared" si="2"/>
        <v>-0.28888888888888886</v>
      </c>
    </row>
    <row r="18" spans="1:14" ht="15.75">
      <c r="A18" s="1">
        <v>15</v>
      </c>
      <c r="B18" s="5" t="s">
        <v>32</v>
      </c>
      <c r="C18" s="3" t="s">
        <v>72</v>
      </c>
      <c r="D18" s="11">
        <v>1328.57</v>
      </c>
      <c r="E18" s="11">
        <v>1475</v>
      </c>
      <c r="F18" s="44">
        <v>1400</v>
      </c>
      <c r="G18" s="18">
        <f t="shared" si="1"/>
        <v>-5.0847457627118647E-2</v>
      </c>
      <c r="H18" s="4">
        <f t="shared" si="2"/>
        <v>5.3764573940402134E-2</v>
      </c>
    </row>
    <row r="19" spans="1:14" ht="15.75">
      <c r="A19" s="13">
        <v>16</v>
      </c>
      <c r="B19" s="14" t="s">
        <v>34</v>
      </c>
      <c r="C19" s="15" t="s">
        <v>35</v>
      </c>
      <c r="D19" s="16">
        <v>2062.5</v>
      </c>
      <c r="E19" s="16">
        <v>2528.5714285714284</v>
      </c>
      <c r="F19" s="45">
        <v>2475</v>
      </c>
      <c r="G19" s="19">
        <f t="shared" si="1"/>
        <v>-2.1186440677966052E-2</v>
      </c>
      <c r="H19" s="12">
        <f t="shared" si="2"/>
        <v>0.2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1">
        <v>800</v>
      </c>
      <c r="E20" s="11">
        <v>915</v>
      </c>
      <c r="F20" s="44">
        <v>950</v>
      </c>
      <c r="G20" s="18">
        <f t="shared" si="1"/>
        <v>3.825136612021858E-2</v>
      </c>
      <c r="H20" s="4">
        <f t="shared" si="2"/>
        <v>0.1875</v>
      </c>
    </row>
    <row r="21" spans="1:14" ht="15.75">
      <c r="A21" s="13">
        <v>18</v>
      </c>
      <c r="B21" s="14" t="s">
        <v>38</v>
      </c>
      <c r="C21" s="15" t="s">
        <v>39</v>
      </c>
      <c r="D21" s="16">
        <v>1000</v>
      </c>
      <c r="E21" s="16">
        <v>1005</v>
      </c>
      <c r="F21" s="45">
        <v>1060</v>
      </c>
      <c r="G21" s="19">
        <f t="shared" si="1"/>
        <v>5.4726368159203981E-2</v>
      </c>
      <c r="H21" s="12">
        <f t="shared" si="2"/>
        <v>0.06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1">
        <v>1900</v>
      </c>
      <c r="E22" s="11">
        <v>1483.3333333333333</v>
      </c>
      <c r="F22" s="44">
        <v>1640</v>
      </c>
      <c r="G22" s="18">
        <f t="shared" si="1"/>
        <v>0.10561797752808995</v>
      </c>
      <c r="H22" s="4">
        <f t="shared" si="2"/>
        <v>-0.1368421052631579</v>
      </c>
    </row>
    <row r="23" spans="1:14" ht="15.75">
      <c r="A23" s="13">
        <v>20</v>
      </c>
      <c r="B23" s="14" t="s">
        <v>41</v>
      </c>
      <c r="C23" s="17" t="s">
        <v>42</v>
      </c>
      <c r="D23" s="16">
        <v>950</v>
      </c>
      <c r="E23" s="16">
        <v>968.75</v>
      </c>
      <c r="F23" s="45">
        <v>1120</v>
      </c>
      <c r="G23" s="19">
        <f t="shared" si="1"/>
        <v>0.15612903225806452</v>
      </c>
      <c r="H23" s="12">
        <f t="shared" si="2"/>
        <v>0.17894736842105263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1">
        <v>1216.67</v>
      </c>
      <c r="E24" s="11">
        <v>1337.5</v>
      </c>
      <c r="F24" s="44">
        <v>1470</v>
      </c>
      <c r="G24" s="18">
        <f t="shared" si="1"/>
        <v>9.9065420560747658E-2</v>
      </c>
      <c r="H24" s="4">
        <f t="shared" si="2"/>
        <v>0.20821586790173172</v>
      </c>
      <c r="J24" t="s">
        <v>65</v>
      </c>
      <c r="M24" t="s">
        <v>65</v>
      </c>
    </row>
    <row r="25" spans="1:14" ht="15.75">
      <c r="A25" s="13">
        <v>22</v>
      </c>
      <c r="B25" s="14" t="s">
        <v>45</v>
      </c>
      <c r="C25" s="15" t="s">
        <v>46</v>
      </c>
      <c r="D25" s="16">
        <v>966.67</v>
      </c>
      <c r="E25" s="16">
        <v>1083.3333333333333</v>
      </c>
      <c r="F25" s="45">
        <v>1335.71</v>
      </c>
      <c r="G25" s="19">
        <f t="shared" si="1"/>
        <v>0.23296307692307705</v>
      </c>
      <c r="H25" s="12">
        <f t="shared" si="2"/>
        <v>0.38176420081310075</v>
      </c>
    </row>
    <row r="26" spans="1:14" ht="15.75">
      <c r="A26" s="1">
        <v>23</v>
      </c>
      <c r="B26" s="5" t="s">
        <v>47</v>
      </c>
      <c r="C26" s="3" t="s">
        <v>76</v>
      </c>
      <c r="D26" s="11">
        <v>1217.5</v>
      </c>
      <c r="E26" s="11">
        <v>1200</v>
      </c>
      <c r="F26" s="44">
        <v>1416.67</v>
      </c>
      <c r="G26" s="22">
        <f t="shared" si="1"/>
        <v>0.1805583333333334</v>
      </c>
      <c r="H26" s="23">
        <f t="shared" si="2"/>
        <v>0.16358932238193025</v>
      </c>
      <c r="J26" t="s">
        <v>65</v>
      </c>
      <c r="K26" t="s">
        <v>65</v>
      </c>
    </row>
    <row r="27" spans="1:14" ht="15.75">
      <c r="A27" s="13">
        <v>24</v>
      </c>
      <c r="B27" s="14" t="s">
        <v>49</v>
      </c>
      <c r="C27" s="15" t="s">
        <v>77</v>
      </c>
      <c r="D27" s="16">
        <v>1533.33</v>
      </c>
      <c r="E27" s="16">
        <v>1500</v>
      </c>
      <c r="F27" s="45">
        <v>1460</v>
      </c>
      <c r="G27" s="19">
        <f t="shared" si="1"/>
        <v>-2.6666666666666668E-2</v>
      </c>
      <c r="H27" s="12">
        <f t="shared" si="2"/>
        <v>-4.7824017008732581E-2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1">
        <v>740</v>
      </c>
      <c r="E28" s="11">
        <v>764.28571428571433</v>
      </c>
      <c r="F28" s="44">
        <v>771.43</v>
      </c>
      <c r="G28" s="18">
        <f t="shared" si="1"/>
        <v>9.3476635514017394E-3</v>
      </c>
      <c r="H28" s="4">
        <f t="shared" si="2"/>
        <v>4.2472972972972908E-2</v>
      </c>
    </row>
    <row r="29" spans="1:14" ht="15.75">
      <c r="A29" s="13">
        <v>26</v>
      </c>
      <c r="B29" s="14" t="s">
        <v>51</v>
      </c>
      <c r="C29" s="15" t="s">
        <v>79</v>
      </c>
      <c r="D29" s="16">
        <v>612.5</v>
      </c>
      <c r="E29" s="16">
        <v>529.16666666666663</v>
      </c>
      <c r="F29" s="45">
        <v>600</v>
      </c>
      <c r="G29" s="19">
        <f t="shared" si="1"/>
        <v>0.1338582677165355</v>
      </c>
      <c r="H29" s="12">
        <f t="shared" si="2"/>
        <v>-2.0408163265306121E-2</v>
      </c>
    </row>
    <row r="30" spans="1:14" ht="15.75">
      <c r="A30" s="1">
        <v>27</v>
      </c>
      <c r="B30" s="5" t="s">
        <v>53</v>
      </c>
      <c r="C30" s="3" t="s">
        <v>80</v>
      </c>
      <c r="D30" s="11">
        <v>815</v>
      </c>
      <c r="E30" s="11">
        <v>864.28571428571433</v>
      </c>
      <c r="F30" s="44">
        <v>935.71</v>
      </c>
      <c r="G30" s="18">
        <f t="shared" si="1"/>
        <v>8.263966942148758E-2</v>
      </c>
      <c r="H30" s="4">
        <f t="shared" si="2"/>
        <v>0.1481104294478528</v>
      </c>
    </row>
    <row r="31" spans="1:14" ht="15.75">
      <c r="A31" s="13">
        <v>28</v>
      </c>
      <c r="B31" s="14" t="s">
        <v>55</v>
      </c>
      <c r="C31" s="15" t="s">
        <v>81</v>
      </c>
      <c r="D31" s="16">
        <v>1170.83</v>
      </c>
      <c r="E31" s="16">
        <v>1437.5</v>
      </c>
      <c r="F31" s="45">
        <v>1220</v>
      </c>
      <c r="G31" s="19">
        <f t="shared" si="1"/>
        <v>-0.15130434782608695</v>
      </c>
      <c r="H31" s="12">
        <f t="shared" si="2"/>
        <v>4.199584909850284E-2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1">
        <v>440</v>
      </c>
      <c r="E32" s="11">
        <v>400</v>
      </c>
      <c r="F32" s="44">
        <v>433.33</v>
      </c>
      <c r="G32" s="18">
        <f t="shared" si="1"/>
        <v>8.3324999999999955E-2</v>
      </c>
      <c r="H32" s="4">
        <f t="shared" si="2"/>
        <v>-1.5159090909090945E-2</v>
      </c>
      <c r="N32" t="s">
        <v>65</v>
      </c>
    </row>
    <row r="33" spans="1:12" ht="15.75">
      <c r="A33" s="13">
        <v>30</v>
      </c>
      <c r="B33" s="14" t="s">
        <v>59</v>
      </c>
      <c r="C33" s="15" t="s">
        <v>82</v>
      </c>
      <c r="D33" s="16">
        <v>1375</v>
      </c>
      <c r="E33" s="16">
        <v>1560</v>
      </c>
      <c r="F33" s="45">
        <v>1720</v>
      </c>
      <c r="G33" s="19">
        <f t="shared" si="1"/>
        <v>0.10256410256410256</v>
      </c>
      <c r="H33" s="12">
        <f t="shared" si="2"/>
        <v>0.25090909090909091</v>
      </c>
    </row>
    <row r="34" spans="1:12" ht="15.75">
      <c r="A34" s="1">
        <v>31</v>
      </c>
      <c r="B34" s="5" t="s">
        <v>83</v>
      </c>
      <c r="C34" s="3" t="s">
        <v>84</v>
      </c>
      <c r="D34" s="11">
        <v>2500</v>
      </c>
      <c r="E34" s="11">
        <v>2020</v>
      </c>
      <c r="F34" s="44">
        <v>2262.5</v>
      </c>
      <c r="G34" s="21">
        <f t="shared" si="1"/>
        <v>0.12004950495049505</v>
      </c>
      <c r="H34" s="4">
        <f t="shared" si="2"/>
        <v>-9.5000000000000001E-2</v>
      </c>
      <c r="L34" t="s">
        <v>65</v>
      </c>
    </row>
    <row r="35" spans="1:12" ht="15.75">
      <c r="A35" s="13">
        <v>32</v>
      </c>
      <c r="B35" s="14" t="s">
        <v>62</v>
      </c>
      <c r="C35" s="15" t="s">
        <v>85</v>
      </c>
      <c r="D35" s="16">
        <v>500</v>
      </c>
      <c r="E35" s="16"/>
      <c r="F35" s="45"/>
      <c r="G35" s="19"/>
      <c r="H35" s="12"/>
    </row>
    <row r="36" spans="1:12" ht="15.75">
      <c r="A36" s="7" t="s">
        <v>86</v>
      </c>
      <c r="B36" s="7"/>
      <c r="C36" s="7"/>
      <c r="D36" s="7"/>
      <c r="F36" s="9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3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82"/>
  <sheetViews>
    <sheetView workbookViewId="0">
      <selection activeCell="H26" sqref="H26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0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0" ht="45" customHeight="1">
      <c r="A2" s="63" t="s">
        <v>1</v>
      </c>
      <c r="B2" s="64"/>
      <c r="C2" s="65"/>
      <c r="D2" s="47">
        <v>2022</v>
      </c>
      <c r="E2" s="48">
        <v>2023</v>
      </c>
      <c r="F2" s="46">
        <v>2023</v>
      </c>
      <c r="G2" s="66" t="s">
        <v>96</v>
      </c>
      <c r="H2" s="66"/>
    </row>
    <row r="3" spans="1:10" ht="44.25">
      <c r="A3" s="67" t="s">
        <v>2</v>
      </c>
      <c r="B3" s="68"/>
      <c r="C3" s="30" t="s">
        <v>3</v>
      </c>
      <c r="D3" s="31" t="s">
        <v>97</v>
      </c>
      <c r="E3" s="31" t="s">
        <v>93</v>
      </c>
      <c r="F3" s="31" t="s">
        <v>97</v>
      </c>
      <c r="G3" s="31" t="s">
        <v>4</v>
      </c>
      <c r="H3" s="31" t="s">
        <v>5</v>
      </c>
    </row>
    <row r="4" spans="1:10" ht="15.75">
      <c r="A4" s="27">
        <v>1</v>
      </c>
      <c r="B4" s="29" t="s">
        <v>6</v>
      </c>
      <c r="C4" s="28" t="s">
        <v>7</v>
      </c>
      <c r="D4" s="39">
        <v>3656.66</v>
      </c>
      <c r="E4" s="39">
        <v>4220</v>
      </c>
      <c r="F4" s="37">
        <v>4345</v>
      </c>
      <c r="G4" s="41">
        <f t="shared" ref="G4:G13" si="0">(F4-E4)/E4</f>
        <v>2.9620853080568721E-2</v>
      </c>
      <c r="H4" s="41">
        <f t="shared" ref="H4:H16" si="1">+(F4-D4)/D4</f>
        <v>0.18824282268518269</v>
      </c>
    </row>
    <row r="5" spans="1:10" ht="15.75">
      <c r="A5" s="24">
        <v>2</v>
      </c>
      <c r="B5" s="25" t="s">
        <v>8</v>
      </c>
      <c r="C5" s="26" t="s">
        <v>9</v>
      </c>
      <c r="D5" s="40">
        <v>2688</v>
      </c>
      <c r="E5" s="40">
        <v>2999</v>
      </c>
      <c r="F5" s="42">
        <v>2904</v>
      </c>
      <c r="G5" s="43">
        <f t="shared" si="0"/>
        <v>-3.1677225741913971E-2</v>
      </c>
      <c r="H5" s="43">
        <f t="shared" si="1"/>
        <v>8.0357142857142863E-2</v>
      </c>
    </row>
    <row r="6" spans="1:10" ht="15.75">
      <c r="A6" s="27">
        <v>3</v>
      </c>
      <c r="B6" s="29" t="s">
        <v>10</v>
      </c>
      <c r="C6" s="28" t="s">
        <v>11</v>
      </c>
      <c r="D6" s="39">
        <v>2480</v>
      </c>
      <c r="E6" s="39">
        <v>2230</v>
      </c>
      <c r="F6" s="37">
        <v>2167</v>
      </c>
      <c r="G6" s="41">
        <f t="shared" si="0"/>
        <v>-2.8251121076233184E-2</v>
      </c>
      <c r="H6" s="41">
        <f t="shared" si="1"/>
        <v>-0.12620967741935485</v>
      </c>
    </row>
    <row r="7" spans="1:10" ht="15.75">
      <c r="A7" s="24">
        <v>4</v>
      </c>
      <c r="B7" s="25" t="s">
        <v>12</v>
      </c>
      <c r="C7" s="26" t="s">
        <v>13</v>
      </c>
      <c r="D7" s="40">
        <v>2795</v>
      </c>
      <c r="E7" s="40">
        <v>3220</v>
      </c>
      <c r="F7" s="42">
        <v>3220</v>
      </c>
      <c r="G7" s="43">
        <f t="shared" si="0"/>
        <v>0</v>
      </c>
      <c r="H7" s="43">
        <f t="shared" si="1"/>
        <v>0.15205724508050089</v>
      </c>
    </row>
    <row r="8" spans="1:10" ht="15.75">
      <c r="A8" s="27">
        <v>5</v>
      </c>
      <c r="B8" s="29" t="s">
        <v>14</v>
      </c>
      <c r="C8" s="28" t="s">
        <v>15</v>
      </c>
      <c r="D8" s="39">
        <v>1796.66</v>
      </c>
      <c r="E8" s="39">
        <v>1690</v>
      </c>
      <c r="F8" s="37">
        <v>1747</v>
      </c>
      <c r="G8" s="41">
        <f t="shared" si="0"/>
        <v>3.3727810650887577E-2</v>
      </c>
      <c r="H8" s="41">
        <f t="shared" si="1"/>
        <v>-2.7640176772455602E-2</v>
      </c>
    </row>
    <row r="9" spans="1:10" ht="15.75">
      <c r="A9" s="24">
        <v>6</v>
      </c>
      <c r="B9" s="25" t="s">
        <v>16</v>
      </c>
      <c r="C9" s="26" t="s">
        <v>17</v>
      </c>
      <c r="D9" s="40">
        <v>2630</v>
      </c>
      <c r="E9" s="40">
        <v>2798.33</v>
      </c>
      <c r="F9" s="42">
        <v>2773.3</v>
      </c>
      <c r="G9" s="43">
        <f t="shared" si="0"/>
        <v>-8.9446205415371835E-3</v>
      </c>
      <c r="H9" s="43">
        <f t="shared" si="1"/>
        <v>5.4486692015209191E-2</v>
      </c>
    </row>
    <row r="10" spans="1:10" ht="15.75">
      <c r="A10" s="27">
        <v>7</v>
      </c>
      <c r="B10" s="29" t="s">
        <v>18</v>
      </c>
      <c r="C10" s="28" t="s">
        <v>19</v>
      </c>
      <c r="D10" s="39">
        <v>910</v>
      </c>
      <c r="E10" s="39">
        <v>772</v>
      </c>
      <c r="F10" s="37">
        <v>795</v>
      </c>
      <c r="G10" s="41">
        <f t="shared" si="0"/>
        <v>2.9792746113989636E-2</v>
      </c>
      <c r="H10" s="41">
        <f t="shared" si="1"/>
        <v>-0.12637362637362637</v>
      </c>
    </row>
    <row r="11" spans="1:10" ht="15.75">
      <c r="A11" s="24">
        <v>8</v>
      </c>
      <c r="B11" s="25" t="s">
        <v>20</v>
      </c>
      <c r="C11" s="26" t="s">
        <v>21</v>
      </c>
      <c r="D11" s="40">
        <v>1960</v>
      </c>
      <c r="E11" s="40">
        <v>2100</v>
      </c>
      <c r="F11" s="42">
        <v>2150</v>
      </c>
      <c r="G11" s="43">
        <f t="shared" si="0"/>
        <v>2.3809523809523808E-2</v>
      </c>
      <c r="H11" s="43">
        <f t="shared" si="1"/>
        <v>9.6938775510204078E-2</v>
      </c>
    </row>
    <row r="12" spans="1:10" ht="15.75">
      <c r="A12" s="27">
        <v>9</v>
      </c>
      <c r="B12" s="29" t="s">
        <v>22</v>
      </c>
      <c r="C12" s="28" t="s">
        <v>23</v>
      </c>
      <c r="D12" s="39">
        <v>1167.5</v>
      </c>
      <c r="E12" s="39">
        <v>1206.25</v>
      </c>
      <c r="F12" s="37">
        <v>1136</v>
      </c>
      <c r="G12" s="41">
        <f t="shared" si="0"/>
        <v>-5.8238341968911915E-2</v>
      </c>
      <c r="H12" s="41">
        <f t="shared" si="1"/>
        <v>-2.6980728051391862E-2</v>
      </c>
    </row>
    <row r="13" spans="1:10" ht="15.75">
      <c r="A13" s="24">
        <v>10</v>
      </c>
      <c r="B13" s="25" t="s">
        <v>24</v>
      </c>
      <c r="C13" s="26" t="s">
        <v>25</v>
      </c>
      <c r="D13" s="40">
        <v>1390</v>
      </c>
      <c r="E13" s="40">
        <v>1463</v>
      </c>
      <c r="F13" s="42">
        <v>1468</v>
      </c>
      <c r="G13" s="43">
        <f t="shared" si="0"/>
        <v>3.4176349965823649E-3</v>
      </c>
      <c r="H13" s="43">
        <f t="shared" si="1"/>
        <v>5.6115107913669061E-2</v>
      </c>
      <c r="J13" t="s">
        <v>65</v>
      </c>
    </row>
    <row r="14" spans="1:10" ht="15.75">
      <c r="A14" s="27">
        <v>11</v>
      </c>
      <c r="B14" s="29" t="s">
        <v>26</v>
      </c>
      <c r="C14" s="28" t="s">
        <v>27</v>
      </c>
      <c r="D14" s="39">
        <v>700</v>
      </c>
      <c r="E14" s="39">
        <v>700</v>
      </c>
      <c r="F14" s="37"/>
      <c r="G14" s="41"/>
      <c r="H14" s="41"/>
    </row>
    <row r="15" spans="1:10" ht="15.75">
      <c r="A15" s="24">
        <v>12</v>
      </c>
      <c r="B15" s="25" t="s">
        <v>28</v>
      </c>
      <c r="C15" s="26" t="s">
        <v>29</v>
      </c>
      <c r="D15" s="40"/>
      <c r="E15" s="40"/>
      <c r="F15" s="42"/>
      <c r="G15" s="43"/>
      <c r="H15" s="43"/>
    </row>
    <row r="16" spans="1:10" ht="15.75">
      <c r="A16" s="27">
        <v>13</v>
      </c>
      <c r="B16" s="29" t="s">
        <v>30</v>
      </c>
      <c r="C16" s="28" t="s">
        <v>31</v>
      </c>
      <c r="D16" s="39">
        <v>905</v>
      </c>
      <c r="E16" s="39">
        <v>1060</v>
      </c>
      <c r="F16" s="37">
        <v>980</v>
      </c>
      <c r="G16" s="41">
        <f>(F16-E16)/E16</f>
        <v>-7.5471698113207544E-2</v>
      </c>
      <c r="H16" s="41">
        <f t="shared" si="1"/>
        <v>8.2872928176795577E-2</v>
      </c>
    </row>
    <row r="17" spans="1:8" ht="15.75">
      <c r="A17" s="24">
        <v>14</v>
      </c>
      <c r="B17" s="32" t="s">
        <v>32</v>
      </c>
      <c r="C17" s="26" t="s">
        <v>33</v>
      </c>
      <c r="D17" s="40">
        <v>1658.75</v>
      </c>
      <c r="E17" s="40">
        <v>1898</v>
      </c>
      <c r="F17" s="42">
        <v>1822.5</v>
      </c>
      <c r="G17" s="43">
        <f>(F17-E17)/E17</f>
        <v>-3.9778714436248683E-2</v>
      </c>
      <c r="H17" s="43">
        <f>+(F17-D17)/D17</f>
        <v>9.8718914845516204E-2</v>
      </c>
    </row>
    <row r="18" spans="1:8" ht="15.75">
      <c r="A18" s="27">
        <v>15</v>
      </c>
      <c r="B18" s="29" t="s">
        <v>34</v>
      </c>
      <c r="C18" s="28" t="s">
        <v>35</v>
      </c>
      <c r="D18" s="39">
        <v>3085</v>
      </c>
      <c r="E18" s="39">
        <v>3847</v>
      </c>
      <c r="F18" s="37">
        <v>3830</v>
      </c>
      <c r="G18" s="41">
        <f>(F18-E18)/E18</f>
        <v>-4.419027813880946E-3</v>
      </c>
      <c r="H18" s="41">
        <f>+(F18-D18)/D18</f>
        <v>0.24149108589951376</v>
      </c>
    </row>
    <row r="19" spans="1:8" ht="15.75">
      <c r="A19" s="24">
        <v>16</v>
      </c>
      <c r="B19" s="25" t="s">
        <v>36</v>
      </c>
      <c r="C19" s="26" t="s">
        <v>37</v>
      </c>
      <c r="D19" s="40">
        <v>1040</v>
      </c>
      <c r="E19" s="40">
        <v>1130</v>
      </c>
      <c r="F19" s="42">
        <v>1160</v>
      </c>
      <c r="G19" s="43">
        <f>(F19-E19)/E19</f>
        <v>2.6548672566371681E-2</v>
      </c>
      <c r="H19" s="43">
        <f>+(F19-D19)/D19</f>
        <v>0.11538461538461539</v>
      </c>
    </row>
    <row r="20" spans="1:8" ht="15.75">
      <c r="A20" s="27">
        <v>17</v>
      </c>
      <c r="B20" s="29" t="s">
        <v>38</v>
      </c>
      <c r="C20" s="28" t="s">
        <v>39</v>
      </c>
      <c r="D20" s="39">
        <v>1120</v>
      </c>
      <c r="E20" s="39">
        <v>1355</v>
      </c>
      <c r="F20" s="37">
        <v>1353</v>
      </c>
      <c r="G20" s="41">
        <f>(F20-E20)/E20</f>
        <v>-1.4760147601476014E-3</v>
      </c>
      <c r="H20" s="41">
        <f>+(F20-D20)/D20</f>
        <v>0.2080357142857143</v>
      </c>
    </row>
    <row r="21" spans="1:8" ht="15.75">
      <c r="A21" s="24">
        <v>18</v>
      </c>
      <c r="B21" s="25" t="s">
        <v>40</v>
      </c>
      <c r="C21" s="33" t="s">
        <v>74</v>
      </c>
      <c r="D21" s="40"/>
      <c r="E21" s="40">
        <v>1890</v>
      </c>
      <c r="F21" s="42">
        <v>2100</v>
      </c>
      <c r="G21" s="43">
        <f>(F21-E21)/E21</f>
        <v>0.1111111111111111</v>
      </c>
      <c r="H21" s="43"/>
    </row>
    <row r="22" spans="1:8" ht="15.75">
      <c r="A22" s="27">
        <v>19</v>
      </c>
      <c r="B22" s="29" t="s">
        <v>41</v>
      </c>
      <c r="C22" s="28" t="s">
        <v>42</v>
      </c>
      <c r="D22" s="39">
        <v>1276.67</v>
      </c>
      <c r="E22" s="39">
        <v>1370</v>
      </c>
      <c r="F22" s="37">
        <v>1387</v>
      </c>
      <c r="G22" s="41">
        <f>(F22-E22)/E22</f>
        <v>1.2408759124087591E-2</v>
      </c>
      <c r="H22" s="41">
        <f t="shared" ref="H22" si="2">+(F22-D22)/D22</f>
        <v>8.6420139895196035E-2</v>
      </c>
    </row>
    <row r="23" spans="1:8" ht="15.75">
      <c r="A23" s="24">
        <v>20</v>
      </c>
      <c r="B23" s="25" t="s">
        <v>43</v>
      </c>
      <c r="C23" s="26" t="s">
        <v>44</v>
      </c>
      <c r="D23" s="40">
        <v>1570</v>
      </c>
      <c r="E23" s="40"/>
      <c r="F23" s="42">
        <v>1900</v>
      </c>
      <c r="G23" s="43"/>
      <c r="H23" s="43"/>
    </row>
    <row r="24" spans="1:8" ht="15.75">
      <c r="A24" s="27">
        <v>21</v>
      </c>
      <c r="B24" s="29" t="s">
        <v>45</v>
      </c>
      <c r="C24" s="28" t="s">
        <v>46</v>
      </c>
      <c r="D24" s="39"/>
      <c r="E24" s="39"/>
      <c r="F24" s="37"/>
      <c r="G24" s="41"/>
      <c r="H24" s="41"/>
    </row>
    <row r="25" spans="1:8" ht="15.75">
      <c r="A25" s="24">
        <v>22</v>
      </c>
      <c r="B25" s="25" t="s">
        <v>47</v>
      </c>
      <c r="C25" s="26" t="s">
        <v>48</v>
      </c>
      <c r="D25" s="40">
        <v>1752.5</v>
      </c>
      <c r="E25" s="40">
        <v>1681.25</v>
      </c>
      <c r="F25" s="42">
        <v>1712.5</v>
      </c>
      <c r="G25" s="43">
        <f>(F25-E25)/E25</f>
        <v>1.858736059479554E-2</v>
      </c>
      <c r="H25" s="43">
        <f>+(F25-D25)/D25</f>
        <v>-2.2824536376604851E-2</v>
      </c>
    </row>
    <row r="26" spans="1:8" ht="15.75">
      <c r="A26" s="27">
        <v>23</v>
      </c>
      <c r="B26" s="29" t="s">
        <v>49</v>
      </c>
      <c r="C26" s="28" t="s">
        <v>50</v>
      </c>
      <c r="D26" s="39">
        <v>2613.33</v>
      </c>
      <c r="E26" s="39">
        <v>2913</v>
      </c>
      <c r="F26" s="37">
        <v>2830</v>
      </c>
      <c r="G26" s="41">
        <f>(F26-E26)/E26</f>
        <v>-2.8492962581531067E-2</v>
      </c>
      <c r="H26" s="41">
        <f t="shared" ref="H26" si="3">+(F26-D26)/D26</f>
        <v>8.2909544527480297E-2</v>
      </c>
    </row>
    <row r="27" spans="1:8" ht="15.75">
      <c r="A27" s="24">
        <v>24</v>
      </c>
      <c r="B27" s="25" t="s">
        <v>51</v>
      </c>
      <c r="C27" s="26" t="s">
        <v>52</v>
      </c>
      <c r="D27" s="40">
        <v>998</v>
      </c>
      <c r="E27" s="40">
        <v>1075</v>
      </c>
      <c r="F27" s="42">
        <v>1082</v>
      </c>
      <c r="G27" s="43">
        <f t="shared" ref="G27:G32" si="4">(F27-E27)/E27</f>
        <v>6.5116279069767444E-3</v>
      </c>
      <c r="H27" s="43">
        <f t="shared" ref="H27:H32" si="5">+(F27-D27)/D27</f>
        <v>8.4168336673346694E-2</v>
      </c>
    </row>
    <row r="28" spans="1:8" ht="15.75">
      <c r="A28" s="27">
        <v>25</v>
      </c>
      <c r="B28" s="29" t="s">
        <v>53</v>
      </c>
      <c r="C28" s="28" t="s">
        <v>54</v>
      </c>
      <c r="D28" s="39">
        <v>1180</v>
      </c>
      <c r="E28" s="39">
        <v>1314</v>
      </c>
      <c r="F28" s="37">
        <v>1327</v>
      </c>
      <c r="G28" s="41">
        <f t="shared" si="4"/>
        <v>9.8934550989345504E-3</v>
      </c>
      <c r="H28" s="41">
        <f t="shared" si="5"/>
        <v>0.12457627118644068</v>
      </c>
    </row>
    <row r="29" spans="1:8" ht="15.75">
      <c r="A29" s="24">
        <v>26</v>
      </c>
      <c r="B29" s="25" t="s">
        <v>55</v>
      </c>
      <c r="C29" s="26" t="s">
        <v>56</v>
      </c>
      <c r="D29" s="40">
        <v>1596.66</v>
      </c>
      <c r="E29" s="40">
        <v>1535</v>
      </c>
      <c r="F29" s="42">
        <v>1357</v>
      </c>
      <c r="G29" s="43">
        <f t="shared" si="4"/>
        <v>-0.11596091205211727</v>
      </c>
      <c r="H29" s="43">
        <f t="shared" si="5"/>
        <v>-0.15010083549409398</v>
      </c>
    </row>
    <row r="30" spans="1:8" ht="15.75">
      <c r="A30" s="27">
        <v>27</v>
      </c>
      <c r="B30" s="29" t="s">
        <v>57</v>
      </c>
      <c r="C30" s="28" t="s">
        <v>58</v>
      </c>
      <c r="D30" s="39">
        <v>700</v>
      </c>
      <c r="E30" s="39">
        <v>575</v>
      </c>
      <c r="F30" s="37">
        <v>590</v>
      </c>
      <c r="G30" s="41">
        <f t="shared" si="4"/>
        <v>2.6086956521739129E-2</v>
      </c>
      <c r="H30" s="41">
        <f t="shared" si="5"/>
        <v>-0.15714285714285714</v>
      </c>
    </row>
    <row r="31" spans="1:8" ht="15.75">
      <c r="A31" s="24">
        <v>28</v>
      </c>
      <c r="B31" s="25" t="s">
        <v>59</v>
      </c>
      <c r="C31" s="26" t="s">
        <v>60</v>
      </c>
      <c r="D31" s="40">
        <v>1716.67</v>
      </c>
      <c r="E31" s="40">
        <v>1920</v>
      </c>
      <c r="F31" s="42">
        <v>1933</v>
      </c>
      <c r="G31" s="43">
        <f t="shared" si="4"/>
        <v>6.7708333333333336E-3</v>
      </c>
      <c r="H31" s="43">
        <f t="shared" si="5"/>
        <v>0.1260172310345028</v>
      </c>
    </row>
    <row r="32" spans="1:8" ht="15.75">
      <c r="A32" s="27">
        <v>29</v>
      </c>
      <c r="B32" s="29" t="s">
        <v>61</v>
      </c>
      <c r="C32" s="28" t="s">
        <v>84</v>
      </c>
      <c r="D32" s="39">
        <v>3340</v>
      </c>
      <c r="E32" s="39">
        <v>2915</v>
      </c>
      <c r="F32" s="37">
        <v>3090</v>
      </c>
      <c r="G32" s="41">
        <f t="shared" si="4"/>
        <v>6.0034305317324184E-2</v>
      </c>
      <c r="H32" s="41">
        <f t="shared" si="5"/>
        <v>-7.4850299401197598E-2</v>
      </c>
    </row>
    <row r="33" spans="1:8" ht="16.5" thickBot="1">
      <c r="A33" s="34">
        <v>30</v>
      </c>
      <c r="B33" s="35" t="s">
        <v>62</v>
      </c>
      <c r="C33" s="36" t="s">
        <v>63</v>
      </c>
      <c r="D33" s="40">
        <v>920</v>
      </c>
      <c r="E33" s="40"/>
      <c r="F33" s="42"/>
      <c r="G33" s="43"/>
      <c r="H33" s="43"/>
    </row>
    <row r="34" spans="1:8">
      <c r="A34" s="51" t="s">
        <v>91</v>
      </c>
      <c r="B34" s="51"/>
      <c r="C34" s="51"/>
      <c r="D34" s="51"/>
      <c r="E34" s="51"/>
      <c r="F34" s="51"/>
      <c r="G34" s="51"/>
      <c r="H34" s="38"/>
    </row>
    <row r="35" spans="1:8">
      <c r="A35" s="51" t="s">
        <v>88</v>
      </c>
      <c r="B35" s="51"/>
      <c r="C35" s="51"/>
      <c r="D35" s="52"/>
      <c r="E35" s="51"/>
      <c r="F35" s="51"/>
      <c r="G35" s="51"/>
      <c r="H35" s="38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2023-08-05T18:40:11Z</dcterms:modified>
</cp:coreProperties>
</file>