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3\Aug\"/>
    </mc:Choice>
  </mc:AlternateContent>
  <xr:revisionPtr revIDLastSave="0" documentId="13_ncr:1_{F7C7230E-6451-4029-9AD9-930E965FC68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holesale" sheetId="2" r:id="rId1"/>
    <sheet name="Retail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90" l="1"/>
  <c r="H23" i="90"/>
  <c r="H33" i="90" l="1"/>
  <c r="G23" i="90"/>
  <c r="H32" i="90" l="1"/>
  <c r="G32" i="90"/>
  <c r="H31" i="90"/>
  <c r="G30" i="90"/>
  <c r="H29" i="90"/>
  <c r="H28" i="90"/>
  <c r="G27" i="90"/>
  <c r="H25" i="90"/>
  <c r="G21" i="90"/>
  <c r="H20" i="90"/>
  <c r="H19" i="90"/>
  <c r="H18" i="90"/>
  <c r="G18" i="90"/>
  <c r="H17" i="90"/>
  <c r="H16" i="90"/>
  <c r="G13" i="90"/>
  <c r="G12" i="90"/>
  <c r="H12" i="90"/>
  <c r="H10" i="90"/>
  <c r="G10" i="90"/>
  <c r="G9" i="90"/>
  <c r="G8" i="90"/>
  <c r="H8" i="90"/>
  <c r="H7" i="90"/>
  <c r="H6" i="90"/>
  <c r="G6" i="90"/>
  <c r="G5" i="90"/>
  <c r="H4" i="90"/>
  <c r="H5" i="90" l="1"/>
  <c r="H9" i="90"/>
  <c r="H13" i="90"/>
  <c r="H27" i="90"/>
  <c r="G4" i="90"/>
  <c r="G7" i="90"/>
  <c r="G11" i="90"/>
  <c r="G17" i="90"/>
  <c r="G20" i="90"/>
  <c r="G29" i="90"/>
  <c r="G16" i="90"/>
  <c r="G19" i="90"/>
  <c r="G25" i="90"/>
  <c r="G28" i="90"/>
  <c r="G31" i="90"/>
  <c r="H35" i="2" l="1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H17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<sst xmlns="http://schemas.openxmlformats.org/spreadsheetml/2006/main" count="183" uniqueCount="98">
  <si>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</si>
  <si>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</si>
  <si>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</si>
  <si>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</si>
  <si>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</si>
  <si>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</si>
  <si>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</si>
  <si>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</si>
  <si>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</si>
  <si>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</si>
  <si>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</si>
  <si>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</si>
  <si>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</si>
  <si>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</si>
  <si>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</si>
  <si>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</si>
  <si>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</si>
  <si>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</si>
  <si>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</si>
  <si>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</si>
  <si>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</si>
  <si>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</si>
  <si>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</si>
  <si>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</si>
  <si>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</si>
  <si>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</si>
  <si>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</si>
  <si>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</si>
  <si>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</si>
  <si>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</si>
  <si>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</si>
  <si>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</si>
  <si>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</si>
  <si>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</si>
  <si>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</si>
  <si>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</si>
  <si>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</si>
  <si>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</si>
  <si>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</si>
  <si>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</si>
  <si>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</si>
  <si>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</si>
  <si>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</si>
  <si>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</si>
  <si>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</si>
  <si>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</si>
  <si>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</si>
  <si>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</si>
  <si>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</si>
  <si>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</si>
  <si>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</si>
  <si>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</si>
  <si>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</si>
  <si>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</si>
  <si>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</si>
  <si>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</si>
  <si>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</si>
  <si>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</si>
  <si>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</si>
  <si>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</si>
  <si>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</si>
  <si>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</si>
  <si>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</si>
  <si>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</si>
  <si>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</si>
  <si>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</si>
  <si>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</si>
  <si>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</si>
  <si>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</si>
  <si>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</si>
  <si>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</si>
  <si>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</si>
  <si>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</si>
  <si>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</si>
  <si>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</si>
  <si>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</si>
  <si>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</si>
  <si>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</si>
  <si>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</si>
  <si>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</si>
  <si>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</si>
  <si>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</si>
  <si>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</si>
  <si>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</si>
  <si>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</si>
  <si>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</si>
  <si>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</si>
  <si>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</si>
  <si>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</si>
  <si>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</si>
  <si>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</si>
  <si>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</si>
  <si>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4th  week of July</t>
  </si>
  <si>
    <r>
      <t>Average of 4</t>
    </r>
    <r>
      <rPr>
        <b/>
        <vertAlign val="superscript"/>
        <sz val="11"/>
        <color theme="1"/>
        <rFont val="Calisto MT"/>
        <family val="1"/>
      </rPr>
      <t>th</t>
    </r>
    <r>
      <rPr>
        <b/>
        <sz val="11"/>
        <color theme="1"/>
        <rFont val="Calisto MT"/>
        <family val="1"/>
      </rPr>
      <t xml:space="preserve"> week of July</t>
    </r>
  </si>
  <si>
    <t>1st  week of Aug.</t>
  </si>
  <si>
    <t>% Change1st week of Aug. 2023, compared to:</t>
  </si>
  <si>
    <r>
      <t>% Change 1</t>
    </r>
    <r>
      <rPr>
        <b/>
        <vertAlign val="superscript"/>
        <sz val="10.5"/>
        <color theme="1"/>
        <rFont val="Calisto MT"/>
        <family val="1"/>
      </rPr>
      <t>st</t>
    </r>
    <r>
      <rPr>
        <b/>
        <sz val="10.5"/>
        <color theme="1"/>
        <rFont val="Calisto MT"/>
        <family val="1"/>
      </rPr>
      <t xml:space="preserve"> </t>
    </r>
    <r>
      <rPr>
        <b/>
        <sz val="10.5"/>
        <color indexed="8"/>
        <rFont val="Calisto MT"/>
        <family val="1"/>
      </rPr>
      <t>week of August 2023, compared to:</t>
    </r>
  </si>
  <si>
    <r>
      <t>Average of 1</t>
    </r>
    <r>
      <rPr>
        <b/>
        <vertAlign val="superscript"/>
        <sz val="11"/>
        <color theme="1"/>
        <rFont val="Calisto MT"/>
        <family val="1"/>
      </rPr>
      <t>st</t>
    </r>
    <r>
      <rPr>
        <b/>
        <sz val="11"/>
        <color theme="1"/>
        <rFont val="Calisto MT"/>
        <family val="1"/>
      </rPr>
      <t xml:space="preserve"> week of August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</si>
</sst>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0.5"/>
      <color theme="1"/>
      <name val="Calisto MT"/>
      <family val="1"/>
    </font>
    <font>
      <b/>
      <vertAlign val="superscript"/>
      <sz val="11"/>
      <color theme="1"/>
      <name val="Calisto MT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2" fontId="0" fillId="7" borderId="2" xfId="0" applyNumberFormat="1" applyFill="1" applyBorder="1"/>
    <xf numFmtId="0" fontId="8" fillId="7" borderId="2" xfId="0" applyFont="1" applyFill="1" applyBorder="1"/>
    <xf numFmtId="9" fontId="23" fillId="0" borderId="2" xfId="1" applyFont="1" applyBorder="1" applyAlignment="1"/>
    <xf numFmtId="9" fontId="23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3" fillId="2" borderId="2" xfId="1" applyFont="1" applyFill="1" applyBorder="1" applyAlignment="1"/>
    <xf numFmtId="9" fontId="23" fillId="8" borderId="2" xfId="1" applyFont="1" applyFill="1" applyBorder="1" applyAlignment="1"/>
    <xf numFmtId="9" fontId="0" fillId="8" borderId="2" xfId="1" applyFont="1" applyFill="1" applyBorder="1" applyAlignment="1"/>
    <xf numFmtId="0" fontId="17" fillId="6" borderId="1" xfId="0" applyFont="1" applyFill="1" applyBorder="1"/>
    <xf numFmtId="0" fontId="18" fillId="6" borderId="2" xfId="0" applyFont="1" applyFill="1" applyBorder="1"/>
    <xf numFmtId="0" fontId="17" fillId="6" borderId="2" xfId="0" applyFont="1" applyFill="1" applyBorder="1"/>
    <xf numFmtId="0" fontId="17" fillId="2" borderId="1" xfId="0" applyFont="1" applyFill="1" applyBorder="1"/>
    <xf numFmtId="0" fontId="17" fillId="2" borderId="2" xfId="0" applyFont="1" applyFill="1" applyBorder="1"/>
    <xf numFmtId="0" fontId="18" fillId="2" borderId="2" xfId="0" applyFont="1" applyFill="1" applyBorder="1"/>
    <xf numFmtId="0" fontId="15" fillId="5" borderId="2" xfId="2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19" fillId="6" borderId="2" xfId="0" applyFont="1" applyFill="1" applyBorder="1"/>
    <xf numFmtId="0" fontId="20" fillId="6" borderId="2" xfId="2" applyFont="1" applyFill="1" applyBorder="1"/>
    <xf numFmtId="0" fontId="17" fillId="6" borderId="3" xfId="0" applyFont="1" applyFill="1" applyBorder="1"/>
    <xf numFmtId="0" fontId="18" fillId="6" borderId="4" xfId="0" applyFont="1" applyFill="1" applyBorder="1"/>
    <xf numFmtId="0" fontId="17" fillId="6" borderId="4" xfId="0" applyFont="1" applyFill="1" applyBorder="1"/>
    <xf numFmtId="2" fontId="22" fillId="2" borderId="2" xfId="0" applyNumberFormat="1" applyFont="1" applyFill="1" applyBorder="1"/>
    <xf numFmtId="0" fontId="18" fillId="0" borderId="0" xfId="0" applyFont="1"/>
    <xf numFmtId="2" fontId="24" fillId="2" borderId="2" xfId="0" applyNumberFormat="1" applyFont="1" applyFill="1" applyBorder="1"/>
    <xf numFmtId="2" fontId="24" fillId="6" borderId="2" xfId="0" applyNumberFormat="1" applyFont="1" applyFill="1" applyBorder="1"/>
    <xf numFmtId="9" fontId="21" fillId="2" borderId="2" xfId="1" applyFont="1" applyFill="1" applyBorder="1" applyAlignment="1"/>
    <xf numFmtId="2" fontId="22" fillId="6" borderId="2" xfId="0" applyNumberFormat="1" applyFont="1" applyFill="1" applyBorder="1"/>
    <xf numFmtId="9" fontId="21" fillId="6" borderId="2" xfId="1" applyFont="1" applyFill="1" applyBorder="1" applyAlignment="1"/>
    <xf numFmtId="2" fontId="25" fillId="0" borderId="2" xfId="0" applyNumberFormat="1" applyFont="1" applyBorder="1"/>
    <xf numFmtId="2" fontId="25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wrapText="1"/>
    </xf>
    <xf numFmtId="0" fontId="27" fillId="0" borderId="0" xfId="0" applyFont="1"/>
    <xf numFmtId="0" fontId="30" fillId="0" borderId="0" xfId="0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5" fillId="5" borderId="14" xfId="2" applyFont="1" applyFill="1" applyBorder="1" applyAlignment="1">
      <alignment horizontal="center" vertical="center"/>
    </xf>
    <xf numFmtId="0" fontId="15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zoomScaleNormal="100" workbookViewId="0">
      <selection activeCell="G16" sqref="G16:H16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140625" customWidth="1"/>
    <col min="7" max="7" width="7.7109375" customWidth="1"/>
    <col min="8" max="8" width="7.5703125" customWidth="1"/>
  </cols>
  <sheetData>
    <row r="1" spans="1:15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5" ht="58.5" customHeight="1">
      <c r="A2" s="56" t="s">
        <v>1</v>
      </c>
      <c r="B2" s="56"/>
      <c r="C2" s="56"/>
      <c r="D2" s="49">
        <v>2022</v>
      </c>
      <c r="E2" s="59">
        <v>2023</v>
      </c>
      <c r="F2" s="60"/>
      <c r="G2" s="57" t="s">
        <v>95</v>
      </c>
      <c r="H2" s="57"/>
      <c r="I2" t="s">
        <v>65</v>
      </c>
    </row>
    <row r="3" spans="1:15" ht="39" customHeight="1">
      <c r="A3" s="58" t="s">
        <v>2</v>
      </c>
      <c r="B3" s="58"/>
      <c r="C3" s="20" t="s">
        <v>3</v>
      </c>
      <c r="D3" s="50" t="s">
        <v>94</v>
      </c>
      <c r="E3" s="50" t="s">
        <v>92</v>
      </c>
      <c r="F3" s="50" t="s">
        <v>94</v>
      </c>
      <c r="G3" s="10" t="s">
        <v>4</v>
      </c>
      <c r="H3" s="10" t="s">
        <v>5</v>
      </c>
      <c r="K3" t="s">
        <v>65</v>
      </c>
      <c r="L3" t="s">
        <v>65</v>
      </c>
      <c r="M3" t="s">
        <v>65</v>
      </c>
    </row>
    <row r="4" spans="1:15" ht="15.75">
      <c r="A4" s="1">
        <v>1</v>
      </c>
      <c r="B4" s="2" t="s">
        <v>6</v>
      </c>
      <c r="C4" s="3" t="s">
        <v>89</v>
      </c>
      <c r="D4" s="11">
        <v>2437.5</v>
      </c>
      <c r="E4" s="11">
        <v>3066.67</v>
      </c>
      <c r="F4" s="44">
        <v>2633.3333333333335</v>
      </c>
      <c r="G4" s="18">
        <f>+(F4-E4)/E4</f>
        <v>-0.14130528118991173</v>
      </c>
      <c r="H4" s="4">
        <f t="shared" ref="H4:H11" si="0">+((F4-D4)/D4)</f>
        <v>8.0341880341880403E-2</v>
      </c>
      <c r="J4" t="s">
        <v>65</v>
      </c>
    </row>
    <row r="5" spans="1:15" ht="15.75">
      <c r="A5" s="13">
        <v>2</v>
      </c>
      <c r="B5" s="14" t="s">
        <v>8</v>
      </c>
      <c r="C5" s="15" t="s">
        <v>9</v>
      </c>
      <c r="D5" s="16">
        <v>1628.75</v>
      </c>
      <c r="E5" s="16">
        <v>1390</v>
      </c>
      <c r="F5" s="45">
        <v>1360</v>
      </c>
      <c r="G5" s="19">
        <f t="shared" ref="G5:G34" si="1">+(F5-E5)/E5</f>
        <v>-2.1582733812949641E-2</v>
      </c>
      <c r="H5" s="12">
        <f t="shared" si="0"/>
        <v>-0.16500383729854182</v>
      </c>
      <c r="I5" t="s">
        <v>87</v>
      </c>
      <c r="J5" t="s">
        <v>65</v>
      </c>
      <c r="K5" t="s">
        <v>65</v>
      </c>
      <c r="M5" t="s">
        <v>65</v>
      </c>
      <c r="O5" t="s">
        <v>65</v>
      </c>
    </row>
    <row r="6" spans="1:15" ht="15.75">
      <c r="A6" s="1">
        <v>3</v>
      </c>
      <c r="B6" s="2" t="s">
        <v>10</v>
      </c>
      <c r="C6" s="3" t="s">
        <v>66</v>
      </c>
      <c r="D6" s="11">
        <v>1825</v>
      </c>
      <c r="E6" s="11">
        <v>1450</v>
      </c>
      <c r="F6" s="44">
        <v>1533.3333333333333</v>
      </c>
      <c r="G6" s="21">
        <f>+(F6-E6)/E6</f>
        <v>5.7471264367816043E-2</v>
      </c>
      <c r="H6" s="4">
        <f>+((F6-D6)/D6)</f>
        <v>-0.15981735159817356</v>
      </c>
      <c r="I6" t="s">
        <v>65</v>
      </c>
      <c r="K6" t="s">
        <v>65</v>
      </c>
    </row>
    <row r="7" spans="1:15" ht="15.75">
      <c r="A7" s="13">
        <v>4</v>
      </c>
      <c r="B7" s="14" t="s">
        <v>67</v>
      </c>
      <c r="C7" s="15" t="s">
        <v>68</v>
      </c>
      <c r="D7" s="16">
        <v>1566.67</v>
      </c>
      <c r="E7" s="16">
        <v>1100</v>
      </c>
      <c r="F7" s="45">
        <v>1400</v>
      </c>
      <c r="G7" s="19">
        <f>+(F7-E7)/E7</f>
        <v>0.27272727272727271</v>
      </c>
      <c r="H7" s="12">
        <f>+((F7-D7)/D7)</f>
        <v>-0.10638488003217018</v>
      </c>
      <c r="J7" t="s">
        <v>65</v>
      </c>
      <c r="M7" t="s">
        <v>65</v>
      </c>
      <c r="N7" t="s">
        <v>65</v>
      </c>
    </row>
    <row r="8" spans="1:15" ht="15.75">
      <c r="A8" s="1">
        <v>5</v>
      </c>
      <c r="B8" s="5" t="s">
        <v>12</v>
      </c>
      <c r="C8" s="6" t="s">
        <v>13</v>
      </c>
      <c r="D8" s="11">
        <v>1932.14</v>
      </c>
      <c r="E8" s="11">
        <v>1814.29</v>
      </c>
      <c r="F8" s="44">
        <v>1912.5</v>
      </c>
      <c r="G8" s="18">
        <f t="shared" si="1"/>
        <v>5.4131368193618461E-2</v>
      </c>
      <c r="H8" s="4">
        <f t="shared" si="0"/>
        <v>-1.0164894883393593E-2</v>
      </c>
      <c r="M8" t="s">
        <v>65</v>
      </c>
    </row>
    <row r="9" spans="1:15" ht="15.75">
      <c r="A9" s="13">
        <v>6</v>
      </c>
      <c r="B9" s="14" t="s">
        <v>14</v>
      </c>
      <c r="C9" s="15" t="s">
        <v>15</v>
      </c>
      <c r="D9" s="16">
        <v>1028.57</v>
      </c>
      <c r="E9" s="16">
        <v>935.71</v>
      </c>
      <c r="F9" s="45">
        <v>925</v>
      </c>
      <c r="G9" s="19">
        <f>+(F9-E9)/E9</f>
        <v>-1.1445853950476148E-2</v>
      </c>
      <c r="H9" s="12">
        <f>+((F9-D9)/D9)</f>
        <v>-0.10069319540721579</v>
      </c>
      <c r="N9" t="s">
        <v>65</v>
      </c>
    </row>
    <row r="10" spans="1:15" ht="15.75">
      <c r="A10" s="1">
        <v>7</v>
      </c>
      <c r="B10" s="2" t="s">
        <v>16</v>
      </c>
      <c r="C10" s="3" t="s">
        <v>17</v>
      </c>
      <c r="D10" s="11">
        <v>1700</v>
      </c>
      <c r="E10" s="11">
        <v>1457.14</v>
      </c>
      <c r="F10" s="44">
        <v>1362.5</v>
      </c>
      <c r="G10" s="18">
        <f>+(F10-E10)/E10</f>
        <v>-6.4949146959111748E-2</v>
      </c>
      <c r="H10" s="4">
        <f>+((F10-D10)/D10)</f>
        <v>-0.19852941176470587</v>
      </c>
      <c r="I10" t="s">
        <v>65</v>
      </c>
      <c r="N10" t="s">
        <v>65</v>
      </c>
    </row>
    <row r="11" spans="1:15" ht="15.75">
      <c r="A11" s="13">
        <v>8</v>
      </c>
      <c r="B11" s="14" t="s">
        <v>18</v>
      </c>
      <c r="C11" s="15" t="s">
        <v>19</v>
      </c>
      <c r="D11" s="16">
        <v>787.5</v>
      </c>
      <c r="E11" s="16">
        <v>557.14</v>
      </c>
      <c r="F11" s="45">
        <v>566.66666666666663</v>
      </c>
      <c r="G11" s="19">
        <f t="shared" si="1"/>
        <v>1.7099232987519551E-2</v>
      </c>
      <c r="H11" s="12">
        <f t="shared" si="0"/>
        <v>-0.28042328042328046</v>
      </c>
    </row>
    <row r="12" spans="1:15" ht="15.75">
      <c r="A12" s="1">
        <v>9</v>
      </c>
      <c r="B12" s="2" t="s">
        <v>20</v>
      </c>
      <c r="C12" s="3" t="s">
        <v>69</v>
      </c>
      <c r="D12" s="11">
        <v>1400</v>
      </c>
      <c r="E12" s="11">
        <v>1400</v>
      </c>
      <c r="F12" s="44">
        <v>1000</v>
      </c>
      <c r="G12" s="21">
        <f t="shared" si="1"/>
        <v>-0.2857142857142857</v>
      </c>
      <c r="H12" s="4"/>
      <c r="M12" t="s">
        <v>65</v>
      </c>
    </row>
    <row r="13" spans="1:15" ht="15.75">
      <c r="A13" s="13">
        <v>10</v>
      </c>
      <c r="B13" s="14" t="s">
        <v>22</v>
      </c>
      <c r="C13" s="15" t="s">
        <v>23</v>
      </c>
      <c r="D13" s="16">
        <v>1018.75</v>
      </c>
      <c r="E13" s="16">
        <v>725</v>
      </c>
      <c r="F13" s="45">
        <v>758.33333333333337</v>
      </c>
      <c r="G13" s="19">
        <f t="shared" si="1"/>
        <v>4.5977011494252928E-2</v>
      </c>
      <c r="H13" s="12">
        <f t="shared" ref="H13:H35" si="2">+((F13-D13)/D13)</f>
        <v>-0.25562372188139054</v>
      </c>
    </row>
    <row r="14" spans="1:15" ht="15.75">
      <c r="A14" s="1">
        <v>11</v>
      </c>
      <c r="B14" s="2" t="s">
        <v>24</v>
      </c>
      <c r="C14" s="3" t="s">
        <v>70</v>
      </c>
      <c r="D14" s="11">
        <v>1150</v>
      </c>
      <c r="E14" s="11">
        <v>1164.29</v>
      </c>
      <c r="F14" s="44">
        <v>987.5</v>
      </c>
      <c r="G14" s="18">
        <f t="shared" si="1"/>
        <v>-0.15184361284559686</v>
      </c>
      <c r="H14" s="4">
        <f t="shared" si="2"/>
        <v>-0.14130434782608695</v>
      </c>
    </row>
    <row r="15" spans="1:15" ht="15.75">
      <c r="A15" s="13">
        <v>12</v>
      </c>
      <c r="B15" s="14" t="s">
        <v>26</v>
      </c>
      <c r="C15" s="15" t="s">
        <v>27</v>
      </c>
      <c r="D15" s="16">
        <v>775</v>
      </c>
      <c r="E15" s="16">
        <v>440</v>
      </c>
      <c r="F15" s="45">
        <v>412.5</v>
      </c>
      <c r="G15" s="19">
        <f t="shared" si="1"/>
        <v>-6.25E-2</v>
      </c>
      <c r="H15" s="12">
        <f t="shared" si="2"/>
        <v>-0.46774193548387094</v>
      </c>
    </row>
    <row r="16" spans="1:15" ht="15.75">
      <c r="A16" s="1">
        <v>13</v>
      </c>
      <c r="B16" s="2" t="s">
        <v>28</v>
      </c>
      <c r="C16" s="3" t="s">
        <v>29</v>
      </c>
      <c r="D16" s="11"/>
      <c r="E16" s="11">
        <v>675</v>
      </c>
      <c r="F16" s="44" t="s">
        <v>65</v>
      </c>
      <c r="G16" s="18"/>
      <c r="H16" s="4"/>
      <c r="K16" t="s">
        <v>65</v>
      </c>
    </row>
    <row r="17" spans="1:14" ht="15.75">
      <c r="A17" s="13">
        <v>14</v>
      </c>
      <c r="B17" s="14" t="s">
        <v>30</v>
      </c>
      <c r="C17" s="15" t="s">
        <v>71</v>
      </c>
      <c r="D17" s="16">
        <v>650</v>
      </c>
      <c r="E17" s="16">
        <v>480</v>
      </c>
      <c r="F17" s="45">
        <v>500</v>
      </c>
      <c r="G17" s="19">
        <f t="shared" si="1"/>
        <v>4.1666666666666664E-2</v>
      </c>
      <c r="H17" s="12">
        <f t="shared" si="2"/>
        <v>-0.23076923076923078</v>
      </c>
    </row>
    <row r="18" spans="1:14" ht="15.75">
      <c r="A18" s="1">
        <v>15</v>
      </c>
      <c r="B18" s="5" t="s">
        <v>32</v>
      </c>
      <c r="C18" s="3" t="s">
        <v>72</v>
      </c>
      <c r="D18" s="11">
        <v>1375</v>
      </c>
      <c r="E18" s="11">
        <v>1400</v>
      </c>
      <c r="F18" s="44">
        <v>1416.6666666666667</v>
      </c>
      <c r="G18" s="18">
        <f t="shared" si="1"/>
        <v>1.190476190476196E-2</v>
      </c>
      <c r="H18" s="4">
        <f t="shared" si="2"/>
        <v>3.0303030303030359E-2</v>
      </c>
    </row>
    <row r="19" spans="1:14" ht="15.75">
      <c r="A19" s="13">
        <v>16</v>
      </c>
      <c r="B19" s="14" t="s">
        <v>34</v>
      </c>
      <c r="C19" s="15" t="s">
        <v>35</v>
      </c>
      <c r="D19" s="16">
        <v>2185.71</v>
      </c>
      <c r="E19" s="16">
        <v>2475</v>
      </c>
      <c r="F19" s="45">
        <v>2333.3333333333335</v>
      </c>
      <c r="G19" s="19">
        <f t="shared" si="1"/>
        <v>-5.723905723905718E-2</v>
      </c>
      <c r="H19" s="12">
        <f t="shared" si="2"/>
        <v>6.7540219577772648E-2</v>
      </c>
      <c r="J19" t="s">
        <v>65</v>
      </c>
    </row>
    <row r="20" spans="1:14" ht="15.75">
      <c r="A20" s="1">
        <v>17</v>
      </c>
      <c r="B20" s="5" t="s">
        <v>36</v>
      </c>
      <c r="C20" s="3" t="s">
        <v>73</v>
      </c>
      <c r="D20" s="11">
        <v>1016.67</v>
      </c>
      <c r="E20" s="11">
        <v>950</v>
      </c>
      <c r="F20" s="44">
        <v>900</v>
      </c>
      <c r="G20" s="18">
        <f t="shared" si="1"/>
        <v>-5.2631578947368418E-2</v>
      </c>
      <c r="H20" s="4">
        <f t="shared" si="2"/>
        <v>-0.11475700079671866</v>
      </c>
    </row>
    <row r="21" spans="1:14" ht="15.75">
      <c r="A21" s="13">
        <v>18</v>
      </c>
      <c r="B21" s="14" t="s">
        <v>38</v>
      </c>
      <c r="C21" s="15" t="s">
        <v>39</v>
      </c>
      <c r="D21" s="16">
        <v>1080</v>
      </c>
      <c r="E21" s="16">
        <v>1060</v>
      </c>
      <c r="F21" s="45">
        <v>950</v>
      </c>
      <c r="G21" s="19">
        <f t="shared" si="1"/>
        <v>-0.10377358490566038</v>
      </c>
      <c r="H21" s="12">
        <f t="shared" si="2"/>
        <v>-0.12037037037037036</v>
      </c>
      <c r="K21" t="s">
        <v>65</v>
      </c>
    </row>
    <row r="22" spans="1:14" ht="15.75">
      <c r="A22" s="1">
        <v>19</v>
      </c>
      <c r="B22" s="5" t="s">
        <v>40</v>
      </c>
      <c r="C22" s="3" t="s">
        <v>74</v>
      </c>
      <c r="D22" s="11">
        <v>1780</v>
      </c>
      <c r="E22" s="11">
        <v>1640</v>
      </c>
      <c r="F22" s="44">
        <v>1366.6666666666667</v>
      </c>
      <c r="G22" s="18">
        <f t="shared" si="1"/>
        <v>-0.16666666666666663</v>
      </c>
      <c r="H22" s="4">
        <f t="shared" si="2"/>
        <v>-0.23220973782771531</v>
      </c>
    </row>
    <row r="23" spans="1:14" ht="15.75">
      <c r="A23" s="13">
        <v>20</v>
      </c>
      <c r="B23" s="14" t="s">
        <v>41</v>
      </c>
      <c r="C23" s="17" t="s">
        <v>42</v>
      </c>
      <c r="D23" s="16">
        <v>1150</v>
      </c>
      <c r="E23" s="16">
        <v>1120</v>
      </c>
      <c r="F23" s="45">
        <v>700</v>
      </c>
      <c r="G23" s="19">
        <f t="shared" si="1"/>
        <v>-0.375</v>
      </c>
      <c r="H23" s="12">
        <f t="shared" si="2"/>
        <v>-0.39130434782608697</v>
      </c>
      <c r="L23" t="s">
        <v>65</v>
      </c>
    </row>
    <row r="24" spans="1:14" ht="17.25" customHeight="1">
      <c r="A24" s="1">
        <v>21</v>
      </c>
      <c r="B24" s="5" t="s">
        <v>43</v>
      </c>
      <c r="C24" s="3" t="s">
        <v>75</v>
      </c>
      <c r="D24" s="11">
        <v>1437.5</v>
      </c>
      <c r="E24" s="11">
        <v>1470</v>
      </c>
      <c r="F24" s="44">
        <v>1433.3333333333333</v>
      </c>
      <c r="G24" s="18">
        <f t="shared" si="1"/>
        <v>-2.4943310657596425E-2</v>
      </c>
      <c r="H24" s="4">
        <f t="shared" si="2"/>
        <v>-2.8985507246377337E-3</v>
      </c>
      <c r="J24" t="s">
        <v>65</v>
      </c>
      <c r="M24" t="s">
        <v>65</v>
      </c>
    </row>
    <row r="25" spans="1:14" ht="15.75">
      <c r="A25" s="13">
        <v>22</v>
      </c>
      <c r="B25" s="14" t="s">
        <v>45</v>
      </c>
      <c r="C25" s="15" t="s">
        <v>46</v>
      </c>
      <c r="D25" s="16">
        <v>1270</v>
      </c>
      <c r="E25" s="16">
        <v>1335.71</v>
      </c>
      <c r="F25" s="45">
        <v>1133.3333333333333</v>
      </c>
      <c r="G25" s="19">
        <f t="shared" si="1"/>
        <v>-0.15151242909513798</v>
      </c>
      <c r="H25" s="12">
        <f t="shared" si="2"/>
        <v>-0.1076115485564305</v>
      </c>
    </row>
    <row r="26" spans="1:14" ht="15.75">
      <c r="A26" s="1">
        <v>23</v>
      </c>
      <c r="B26" s="5" t="s">
        <v>47</v>
      </c>
      <c r="C26" s="3" t="s">
        <v>76</v>
      </c>
      <c r="D26" s="11">
        <v>1425</v>
      </c>
      <c r="E26" s="11">
        <v>1416.67</v>
      </c>
      <c r="F26" s="44">
        <v>1375</v>
      </c>
      <c r="G26" s="22">
        <f t="shared" si="1"/>
        <v>-2.9414048437533136E-2</v>
      </c>
      <c r="H26" s="23">
        <f t="shared" si="2"/>
        <v>-3.5087719298245612E-2</v>
      </c>
      <c r="J26" t="s">
        <v>65</v>
      </c>
      <c r="K26" t="s">
        <v>65</v>
      </c>
    </row>
    <row r="27" spans="1:14" ht="15.75">
      <c r="A27" s="13">
        <v>24</v>
      </c>
      <c r="B27" s="14" t="s">
        <v>49</v>
      </c>
      <c r="C27" s="15" t="s">
        <v>77</v>
      </c>
      <c r="D27" s="16">
        <v>1675</v>
      </c>
      <c r="E27" s="16">
        <v>1460</v>
      </c>
      <c r="F27" s="45">
        <v>1400</v>
      </c>
      <c r="G27" s="19">
        <f t="shared" si="1"/>
        <v>-4.1095890410958902E-2</v>
      </c>
      <c r="H27" s="12">
        <f t="shared" si="2"/>
        <v>-0.16417910447761194</v>
      </c>
      <c r="K27" t="s">
        <v>65</v>
      </c>
    </row>
    <row r="28" spans="1:14" ht="15.75">
      <c r="A28" s="1">
        <v>25</v>
      </c>
      <c r="B28" s="5" t="s">
        <v>51</v>
      </c>
      <c r="C28" s="3" t="s">
        <v>78</v>
      </c>
      <c r="D28" s="11">
        <v>1015.71</v>
      </c>
      <c r="E28" s="11">
        <v>771.43</v>
      </c>
      <c r="F28" s="44">
        <v>670.83333333333337</v>
      </c>
      <c r="G28" s="18">
        <f t="shared" si="1"/>
        <v>-0.13040284493300311</v>
      </c>
      <c r="H28" s="4">
        <f t="shared" si="2"/>
        <v>-0.33954245470327815</v>
      </c>
    </row>
    <row r="29" spans="1:14" ht="15.75">
      <c r="A29" s="13">
        <v>26</v>
      </c>
      <c r="B29" s="14" t="s">
        <v>51</v>
      </c>
      <c r="C29" s="15" t="s">
        <v>79</v>
      </c>
      <c r="D29" s="16">
        <v>975</v>
      </c>
      <c r="E29" s="16">
        <v>600</v>
      </c>
      <c r="F29" s="45">
        <v>583.33333333333337</v>
      </c>
      <c r="G29" s="19">
        <f t="shared" si="1"/>
        <v>-2.7777777777777714E-2</v>
      </c>
      <c r="H29" s="12">
        <f t="shared" si="2"/>
        <v>-0.40170940170940167</v>
      </c>
    </row>
    <row r="30" spans="1:14" ht="15.75">
      <c r="A30" s="1">
        <v>27</v>
      </c>
      <c r="B30" s="5" t="s">
        <v>53</v>
      </c>
      <c r="C30" s="3" t="s">
        <v>80</v>
      </c>
      <c r="D30" s="11">
        <v>1045</v>
      </c>
      <c r="E30" s="11">
        <v>935.71</v>
      </c>
      <c r="F30" s="44">
        <v>850</v>
      </c>
      <c r="G30" s="18">
        <f t="shared" si="1"/>
        <v>-9.1598892819356459E-2</v>
      </c>
      <c r="H30" s="4">
        <f t="shared" si="2"/>
        <v>-0.18660287081339713</v>
      </c>
    </row>
    <row r="31" spans="1:14" ht="15.75">
      <c r="A31" s="13">
        <v>28</v>
      </c>
      <c r="B31" s="14" t="s">
        <v>55</v>
      </c>
      <c r="C31" s="15" t="s">
        <v>81</v>
      </c>
      <c r="D31" s="16">
        <v>1100</v>
      </c>
      <c r="E31" s="16">
        <v>1220</v>
      </c>
      <c r="F31" s="45">
        <v>1333.33</v>
      </c>
      <c r="G31" s="19">
        <f t="shared" si="1"/>
        <v>9.2893442622950753E-2</v>
      </c>
      <c r="H31" s="12">
        <f t="shared" si="2"/>
        <v>0.21211818181818176</v>
      </c>
      <c r="K31" t="s">
        <v>65</v>
      </c>
    </row>
    <row r="32" spans="1:14" ht="15.75">
      <c r="A32" s="1">
        <v>29</v>
      </c>
      <c r="B32" s="5" t="s">
        <v>57</v>
      </c>
      <c r="C32" s="3" t="s">
        <v>58</v>
      </c>
      <c r="D32" s="11">
        <v>600</v>
      </c>
      <c r="E32" s="11">
        <v>433.33</v>
      </c>
      <c r="F32" s="44">
        <v>516.66666666666663</v>
      </c>
      <c r="G32" s="18">
        <f t="shared" si="1"/>
        <v>0.19231686397587669</v>
      </c>
      <c r="H32" s="4">
        <f t="shared" si="2"/>
        <v>-0.13888888888888895</v>
      </c>
      <c r="N32" t="s">
        <v>65</v>
      </c>
    </row>
    <row r="33" spans="1:12" ht="15.75">
      <c r="A33" s="13">
        <v>30</v>
      </c>
      <c r="B33" s="14" t="s">
        <v>59</v>
      </c>
      <c r="C33" s="15" t="s">
        <v>82</v>
      </c>
      <c r="D33" s="16">
        <v>1600</v>
      </c>
      <c r="E33" s="16">
        <v>1720</v>
      </c>
      <c r="F33" s="45">
        <v>1780</v>
      </c>
      <c r="G33" s="19">
        <f t="shared" si="1"/>
        <v>3.4883720930232558E-2</v>
      </c>
      <c r="H33" s="12">
        <f t="shared" si="2"/>
        <v>0.1125</v>
      </c>
    </row>
    <row r="34" spans="1:12" ht="15.75">
      <c r="A34" s="1">
        <v>31</v>
      </c>
      <c r="B34" s="5" t="s">
        <v>83</v>
      </c>
      <c r="C34" s="3" t="s">
        <v>84</v>
      </c>
      <c r="D34" s="11">
        <v>2900</v>
      </c>
      <c r="E34" s="11">
        <v>2262.5</v>
      </c>
      <c r="F34" s="44">
        <v>2233.3333333333335</v>
      </c>
      <c r="G34" s="21">
        <f t="shared" si="1"/>
        <v>-1.2891344383057023E-2</v>
      </c>
      <c r="H34" s="4">
        <f t="shared" si="2"/>
        <v>-0.22988505747126431</v>
      </c>
      <c r="L34" t="s">
        <v>65</v>
      </c>
    </row>
    <row r="35" spans="1:12" ht="15.75">
      <c r="A35" s="13">
        <v>32</v>
      </c>
      <c r="B35" s="14" t="s">
        <v>62</v>
      </c>
      <c r="C35" s="15" t="s">
        <v>85</v>
      </c>
      <c r="D35" s="16">
        <v>500</v>
      </c>
      <c r="E35" s="16"/>
      <c r="F35" s="45">
        <v>500</v>
      </c>
      <c r="G35" s="19"/>
      <c r="H35" s="12">
        <f t="shared" si="2"/>
        <v>0</v>
      </c>
    </row>
    <row r="36" spans="1:12" ht="15.75">
      <c r="A36" s="7" t="s">
        <v>86</v>
      </c>
      <c r="B36" s="7"/>
      <c r="C36" s="7"/>
      <c r="D36" s="7"/>
      <c r="F36" s="9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3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82"/>
  <sheetViews>
    <sheetView tabSelected="1" workbookViewId="0">
      <selection activeCell="G26" sqref="G26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8" ht="17.25" thickBot="1">
      <c r="A1" s="61" t="s">
        <v>0</v>
      </c>
      <c r="B1" s="62"/>
      <c r="C1" s="62"/>
      <c r="D1" s="62"/>
      <c r="E1" s="62"/>
      <c r="F1" s="62"/>
      <c r="G1" s="62"/>
      <c r="H1" s="62"/>
    </row>
    <row r="2" spans="1:8" ht="45" customHeight="1">
      <c r="A2" s="63" t="s">
        <v>1</v>
      </c>
      <c r="B2" s="64"/>
      <c r="C2" s="65"/>
      <c r="D2" s="47">
        <v>2022</v>
      </c>
      <c r="E2" s="48">
        <v>2023</v>
      </c>
      <c r="F2" s="46">
        <v>2023</v>
      </c>
      <c r="G2" s="66" t="s">
        <v>96</v>
      </c>
      <c r="H2" s="66"/>
    </row>
    <row r="3" spans="1:8" ht="44.25">
      <c r="A3" s="67" t="s">
        <v>2</v>
      </c>
      <c r="B3" s="68"/>
      <c r="C3" s="30" t="s">
        <v>3</v>
      </c>
      <c r="D3" s="31" t="s">
        <v>97</v>
      </c>
      <c r="E3" s="31" t="s">
        <v>93</v>
      </c>
      <c r="F3" s="31" t="s">
        <v>97</v>
      </c>
      <c r="G3" s="31" t="s">
        <v>4</v>
      </c>
      <c r="H3" s="31" t="s">
        <v>5</v>
      </c>
    </row>
    <row r="4" spans="1:8" ht="15.75">
      <c r="A4" s="27">
        <v>1</v>
      </c>
      <c r="B4" s="29" t="s">
        <v>6</v>
      </c>
      <c r="C4" s="28" t="s">
        <v>7</v>
      </c>
      <c r="D4" s="39">
        <v>3845</v>
      </c>
      <c r="E4" s="37">
        <v>4345</v>
      </c>
      <c r="F4" s="37">
        <v>4050</v>
      </c>
      <c r="G4" s="41">
        <f t="shared" ref="G4:G13" si="0">(F4-E4)/E4</f>
        <v>-6.789413118527042E-2</v>
      </c>
      <c r="H4" s="41">
        <f t="shared" ref="H4:H16" si="1">+(F4-D4)/D4</f>
        <v>5.3315994798439535E-2</v>
      </c>
    </row>
    <row r="5" spans="1:8" ht="15.75">
      <c r="A5" s="24">
        <v>2</v>
      </c>
      <c r="B5" s="25" t="s">
        <v>8</v>
      </c>
      <c r="C5" s="26" t="s">
        <v>9</v>
      </c>
      <c r="D5" s="40">
        <v>2892.5</v>
      </c>
      <c r="E5" s="42">
        <v>2904</v>
      </c>
      <c r="F5" s="42">
        <v>2807</v>
      </c>
      <c r="G5" s="43">
        <f t="shared" si="0"/>
        <v>-3.3402203856749309E-2</v>
      </c>
      <c r="H5" s="43">
        <f t="shared" si="1"/>
        <v>-2.9559204840103718E-2</v>
      </c>
    </row>
    <row r="6" spans="1:8" ht="15.75">
      <c r="A6" s="27">
        <v>3</v>
      </c>
      <c r="B6" s="29" t="s">
        <v>10</v>
      </c>
      <c r="C6" s="28" t="s">
        <v>11</v>
      </c>
      <c r="D6" s="39">
        <v>2780</v>
      </c>
      <c r="E6" s="37">
        <v>2167</v>
      </c>
      <c r="F6" s="37">
        <v>2213</v>
      </c>
      <c r="G6" s="41">
        <f t="shared" si="0"/>
        <v>2.1227503461005999E-2</v>
      </c>
      <c r="H6" s="41">
        <f t="shared" si="1"/>
        <v>-0.20395683453237409</v>
      </c>
    </row>
    <row r="7" spans="1:8" ht="15.75">
      <c r="A7" s="24">
        <v>4</v>
      </c>
      <c r="B7" s="25" t="s">
        <v>12</v>
      </c>
      <c r="C7" s="26" t="s">
        <v>13</v>
      </c>
      <c r="D7" s="40">
        <v>2880</v>
      </c>
      <c r="E7" s="42">
        <v>3220</v>
      </c>
      <c r="F7" s="42">
        <v>3235</v>
      </c>
      <c r="G7" s="43">
        <f t="shared" si="0"/>
        <v>4.658385093167702E-3</v>
      </c>
      <c r="H7" s="43">
        <f t="shared" si="1"/>
        <v>0.1232638888888889</v>
      </c>
    </row>
    <row r="8" spans="1:8" ht="15.75">
      <c r="A8" s="27">
        <v>5</v>
      </c>
      <c r="B8" s="29" t="s">
        <v>14</v>
      </c>
      <c r="C8" s="28" t="s">
        <v>15</v>
      </c>
      <c r="D8" s="39">
        <v>1790</v>
      </c>
      <c r="E8" s="37">
        <v>1747</v>
      </c>
      <c r="F8" s="37">
        <v>1607</v>
      </c>
      <c r="G8" s="41">
        <f t="shared" si="0"/>
        <v>-8.0137378362907838E-2</v>
      </c>
      <c r="H8" s="41">
        <f t="shared" si="1"/>
        <v>-0.10223463687150838</v>
      </c>
    </row>
    <row r="9" spans="1:8" ht="15.75">
      <c r="A9" s="24">
        <v>6</v>
      </c>
      <c r="B9" s="25" t="s">
        <v>16</v>
      </c>
      <c r="C9" s="26" t="s">
        <v>17</v>
      </c>
      <c r="D9" s="40">
        <v>2695</v>
      </c>
      <c r="E9" s="42">
        <v>2773.3</v>
      </c>
      <c r="F9" s="42">
        <v>2632</v>
      </c>
      <c r="G9" s="43">
        <f t="shared" si="0"/>
        <v>-5.0950131612158861E-2</v>
      </c>
      <c r="H9" s="43">
        <f t="shared" si="1"/>
        <v>-2.3376623376623377E-2</v>
      </c>
    </row>
    <row r="10" spans="1:8" ht="15.75">
      <c r="A10" s="27">
        <v>7</v>
      </c>
      <c r="B10" s="29" t="s">
        <v>18</v>
      </c>
      <c r="C10" s="28" t="s">
        <v>19</v>
      </c>
      <c r="D10" s="39">
        <v>1015</v>
      </c>
      <c r="E10" s="37">
        <v>795</v>
      </c>
      <c r="F10" s="37">
        <v>830</v>
      </c>
      <c r="G10" s="41">
        <f t="shared" si="0"/>
        <v>4.40251572327044E-2</v>
      </c>
      <c r="H10" s="41">
        <f t="shared" si="1"/>
        <v>-0.18226600985221675</v>
      </c>
    </row>
    <row r="11" spans="1:8" ht="15.75">
      <c r="A11" s="24">
        <v>8</v>
      </c>
      <c r="B11" s="25" t="s">
        <v>20</v>
      </c>
      <c r="C11" s="26" t="s">
        <v>21</v>
      </c>
      <c r="D11" s="40"/>
      <c r="E11" s="42">
        <v>2150</v>
      </c>
      <c r="F11" s="42">
        <v>2167</v>
      </c>
      <c r="G11" s="43">
        <f t="shared" si="0"/>
        <v>7.9069767441860457E-3</v>
      </c>
      <c r="H11" s="43"/>
    </row>
    <row r="12" spans="1:8" ht="15.75">
      <c r="A12" s="27">
        <v>9</v>
      </c>
      <c r="B12" s="29" t="s">
        <v>22</v>
      </c>
      <c r="C12" s="28" t="s">
        <v>23</v>
      </c>
      <c r="D12" s="39">
        <v>1270</v>
      </c>
      <c r="E12" s="37">
        <v>1136</v>
      </c>
      <c r="F12" s="37">
        <v>1208</v>
      </c>
      <c r="G12" s="41">
        <f t="shared" si="0"/>
        <v>6.3380281690140844E-2</v>
      </c>
      <c r="H12" s="41">
        <f t="shared" si="1"/>
        <v>-4.8818897637795275E-2</v>
      </c>
    </row>
    <row r="13" spans="1:8" ht="15.75">
      <c r="A13" s="24">
        <v>10</v>
      </c>
      <c r="B13" s="25" t="s">
        <v>24</v>
      </c>
      <c r="C13" s="26" t="s">
        <v>25</v>
      </c>
      <c r="D13" s="40">
        <v>1440</v>
      </c>
      <c r="E13" s="42">
        <v>1468</v>
      </c>
      <c r="F13" s="42">
        <v>1293</v>
      </c>
      <c r="G13" s="43">
        <f t="shared" si="0"/>
        <v>-0.11920980926430517</v>
      </c>
      <c r="H13" s="43">
        <f t="shared" si="1"/>
        <v>-0.10208333333333333</v>
      </c>
    </row>
    <row r="14" spans="1:8" ht="15.75">
      <c r="A14" s="27">
        <v>11</v>
      </c>
      <c r="B14" s="29" t="s">
        <v>26</v>
      </c>
      <c r="C14" s="28" t="s">
        <v>27</v>
      </c>
      <c r="D14" s="39">
        <v>830</v>
      </c>
      <c r="E14" s="37"/>
      <c r="F14" s="37"/>
      <c r="G14" s="41"/>
      <c r="H14" s="41"/>
    </row>
    <row r="15" spans="1:8" ht="15.75">
      <c r="A15" s="24">
        <v>12</v>
      </c>
      <c r="B15" s="25" t="s">
        <v>28</v>
      </c>
      <c r="C15" s="26" t="s">
        <v>29</v>
      </c>
      <c r="D15" s="40"/>
      <c r="E15" s="42"/>
      <c r="F15" s="42"/>
      <c r="G15" s="43"/>
      <c r="H15" s="43"/>
    </row>
    <row r="16" spans="1:8" ht="15.75">
      <c r="A16" s="27">
        <v>13</v>
      </c>
      <c r="B16" s="29" t="s">
        <v>30</v>
      </c>
      <c r="C16" s="28" t="s">
        <v>31</v>
      </c>
      <c r="D16" s="39">
        <v>920</v>
      </c>
      <c r="E16" s="37">
        <v>980</v>
      </c>
      <c r="F16" s="37">
        <v>920</v>
      </c>
      <c r="G16" s="41">
        <f t="shared" ref="G16:G23" si="2">(F16-E16)/E16</f>
        <v>-6.1224489795918366E-2</v>
      </c>
      <c r="H16" s="41">
        <f t="shared" si="1"/>
        <v>0</v>
      </c>
    </row>
    <row r="17" spans="1:8" ht="15.75">
      <c r="A17" s="24">
        <v>14</v>
      </c>
      <c r="B17" s="32" t="s">
        <v>32</v>
      </c>
      <c r="C17" s="26" t="s">
        <v>33</v>
      </c>
      <c r="D17" s="40">
        <v>1698</v>
      </c>
      <c r="E17" s="42">
        <v>1822.5</v>
      </c>
      <c r="F17" s="42">
        <v>1820</v>
      </c>
      <c r="G17" s="43">
        <f t="shared" si="2"/>
        <v>-1.3717421124828531E-3</v>
      </c>
      <c r="H17" s="43">
        <f>+(F17-D17)/D17</f>
        <v>7.1849234393404002E-2</v>
      </c>
    </row>
    <row r="18" spans="1:8" ht="15.75">
      <c r="A18" s="27">
        <v>15</v>
      </c>
      <c r="B18" s="29" t="s">
        <v>34</v>
      </c>
      <c r="C18" s="28" t="s">
        <v>35</v>
      </c>
      <c r="D18" s="39">
        <v>3190</v>
      </c>
      <c r="E18" s="37">
        <v>3830</v>
      </c>
      <c r="F18" s="37">
        <v>3860</v>
      </c>
      <c r="G18" s="41">
        <f t="shared" si="2"/>
        <v>7.832898172323759E-3</v>
      </c>
      <c r="H18" s="41">
        <f>+(F18-D18)/D18</f>
        <v>0.21003134796238246</v>
      </c>
    </row>
    <row r="19" spans="1:8" ht="15.75">
      <c r="A19" s="24">
        <v>16</v>
      </c>
      <c r="B19" s="25" t="s">
        <v>36</v>
      </c>
      <c r="C19" s="26" t="s">
        <v>37</v>
      </c>
      <c r="D19" s="40">
        <v>1120</v>
      </c>
      <c r="E19" s="42">
        <v>1160</v>
      </c>
      <c r="F19" s="42">
        <v>1037</v>
      </c>
      <c r="G19" s="43">
        <f t="shared" si="2"/>
        <v>-0.10603448275862069</v>
      </c>
      <c r="H19" s="43">
        <f>+(F19-D19)/D19</f>
        <v>-7.4107142857142858E-2</v>
      </c>
    </row>
    <row r="20" spans="1:8" ht="15.75">
      <c r="A20" s="27">
        <v>17</v>
      </c>
      <c r="B20" s="29" t="s">
        <v>38</v>
      </c>
      <c r="C20" s="28" t="s">
        <v>39</v>
      </c>
      <c r="D20" s="39">
        <v>1180</v>
      </c>
      <c r="E20" s="37">
        <v>1353</v>
      </c>
      <c r="F20" s="37">
        <v>1213</v>
      </c>
      <c r="G20" s="41">
        <f t="shared" si="2"/>
        <v>-0.10347376201034737</v>
      </c>
      <c r="H20" s="41">
        <f>+(F20-D20)/D20</f>
        <v>2.7966101694915254E-2</v>
      </c>
    </row>
    <row r="21" spans="1:8" ht="15.75">
      <c r="A21" s="24">
        <v>18</v>
      </c>
      <c r="B21" s="25" t="s">
        <v>40</v>
      </c>
      <c r="C21" s="33" t="s">
        <v>74</v>
      </c>
      <c r="D21" s="40"/>
      <c r="E21" s="42">
        <v>2100</v>
      </c>
      <c r="F21" s="42">
        <v>1920</v>
      </c>
      <c r="G21" s="43">
        <f t="shared" si="2"/>
        <v>-8.5714285714285715E-2</v>
      </c>
      <c r="H21" s="43"/>
    </row>
    <row r="22" spans="1:8" ht="15.75">
      <c r="A22" s="27">
        <v>19</v>
      </c>
      <c r="B22" s="29" t="s">
        <v>41</v>
      </c>
      <c r="C22" s="28" t="s">
        <v>42</v>
      </c>
      <c r="D22" s="39"/>
      <c r="E22" s="37">
        <v>1387</v>
      </c>
      <c r="F22" s="37">
        <v>980</v>
      </c>
      <c r="G22" s="41">
        <f t="shared" si="2"/>
        <v>-0.29343907714491707</v>
      </c>
      <c r="H22" s="41"/>
    </row>
    <row r="23" spans="1:8" ht="15.75">
      <c r="A23" s="24">
        <v>20</v>
      </c>
      <c r="B23" s="25" t="s">
        <v>43</v>
      </c>
      <c r="C23" s="26" t="s">
        <v>44</v>
      </c>
      <c r="D23" s="40">
        <v>1780</v>
      </c>
      <c r="E23" s="42">
        <v>1900</v>
      </c>
      <c r="F23" s="42">
        <v>1940</v>
      </c>
      <c r="G23" s="43">
        <f t="shared" si="2"/>
        <v>2.1052631578947368E-2</v>
      </c>
      <c r="H23" s="43">
        <f t="shared" ref="H23" si="3">+(F23-D23)/D23</f>
        <v>8.98876404494382E-2</v>
      </c>
    </row>
    <row r="24" spans="1:8" ht="15.75">
      <c r="A24" s="27">
        <v>21</v>
      </c>
      <c r="B24" s="29" t="s">
        <v>45</v>
      </c>
      <c r="C24" s="28" t="s">
        <v>46</v>
      </c>
      <c r="D24" s="39"/>
      <c r="E24" s="37"/>
      <c r="F24" s="37"/>
      <c r="G24" s="41"/>
      <c r="H24" s="41"/>
    </row>
    <row r="25" spans="1:8" ht="15.75">
      <c r="A25" s="24">
        <v>22</v>
      </c>
      <c r="B25" s="25" t="s">
        <v>47</v>
      </c>
      <c r="C25" s="26" t="s">
        <v>48</v>
      </c>
      <c r="D25" s="40">
        <v>1870</v>
      </c>
      <c r="E25" s="42">
        <v>1712.5</v>
      </c>
      <c r="F25" s="42">
        <v>1505</v>
      </c>
      <c r="G25" s="43">
        <f>(F25-E25)/E25</f>
        <v>-0.12116788321167883</v>
      </c>
      <c r="H25" s="43">
        <f>+(F25-D25)/D25</f>
        <v>-0.19518716577540107</v>
      </c>
    </row>
    <row r="26" spans="1:8" ht="15.75">
      <c r="A26" s="27">
        <v>23</v>
      </c>
      <c r="B26" s="29" t="s">
        <v>49</v>
      </c>
      <c r="C26" s="28" t="s">
        <v>50</v>
      </c>
      <c r="D26" s="39">
        <v>2720</v>
      </c>
      <c r="E26" s="37">
        <v>2830</v>
      </c>
      <c r="F26" s="37"/>
      <c r="G26" s="41"/>
      <c r="H26" s="41"/>
    </row>
    <row r="27" spans="1:8" ht="15.75">
      <c r="A27" s="24">
        <v>24</v>
      </c>
      <c r="B27" s="25" t="s">
        <v>51</v>
      </c>
      <c r="C27" s="26" t="s">
        <v>52</v>
      </c>
      <c r="D27" s="40">
        <v>1180</v>
      </c>
      <c r="E27" s="42">
        <v>1082</v>
      </c>
      <c r="F27" s="42">
        <v>980</v>
      </c>
      <c r="G27" s="43">
        <f t="shared" ref="G27:G32" si="4">(F27-E27)/E27</f>
        <v>-9.4269870609981515E-2</v>
      </c>
      <c r="H27" s="43">
        <f t="shared" ref="H27:H33" si="5">+(F27-D27)/D27</f>
        <v>-0.16949152542372881</v>
      </c>
    </row>
    <row r="28" spans="1:8" ht="15.75">
      <c r="A28" s="27">
        <v>25</v>
      </c>
      <c r="B28" s="29" t="s">
        <v>53</v>
      </c>
      <c r="C28" s="28" t="s">
        <v>54</v>
      </c>
      <c r="D28" s="39">
        <v>1320</v>
      </c>
      <c r="E28" s="37">
        <v>1327</v>
      </c>
      <c r="F28" s="37">
        <v>1130</v>
      </c>
      <c r="G28" s="41">
        <f t="shared" si="4"/>
        <v>-0.14845516201959308</v>
      </c>
      <c r="H28" s="41">
        <f t="shared" si="5"/>
        <v>-0.14393939393939395</v>
      </c>
    </row>
    <row r="29" spans="1:8" ht="15.75">
      <c r="A29" s="24">
        <v>26</v>
      </c>
      <c r="B29" s="25" t="s">
        <v>55</v>
      </c>
      <c r="C29" s="26" t="s">
        <v>56</v>
      </c>
      <c r="D29" s="40">
        <v>1653.33</v>
      </c>
      <c r="E29" s="42">
        <v>1357</v>
      </c>
      <c r="F29" s="42">
        <v>1390</v>
      </c>
      <c r="G29" s="43">
        <f t="shared" si="4"/>
        <v>2.4318349299926309E-2</v>
      </c>
      <c r="H29" s="43">
        <f t="shared" si="5"/>
        <v>-0.15927249853326314</v>
      </c>
    </row>
    <row r="30" spans="1:8" ht="15.75">
      <c r="A30" s="27">
        <v>27</v>
      </c>
      <c r="B30" s="29" t="s">
        <v>57</v>
      </c>
      <c r="C30" s="28" t="s">
        <v>58</v>
      </c>
      <c r="D30" s="39"/>
      <c r="E30" s="37">
        <v>590</v>
      </c>
      <c r="F30" s="37">
        <v>633</v>
      </c>
      <c r="G30" s="41">
        <f t="shared" si="4"/>
        <v>7.2881355932203393E-2</v>
      </c>
      <c r="H30" s="41"/>
    </row>
    <row r="31" spans="1:8" ht="15.75">
      <c r="A31" s="24">
        <v>28</v>
      </c>
      <c r="B31" s="25" t="s">
        <v>59</v>
      </c>
      <c r="C31" s="26" t="s">
        <v>60</v>
      </c>
      <c r="D31" s="40">
        <v>1860</v>
      </c>
      <c r="E31" s="42">
        <v>1933</v>
      </c>
      <c r="F31" s="42">
        <v>1950</v>
      </c>
      <c r="G31" s="43">
        <f t="shared" si="4"/>
        <v>8.7946197620279356E-3</v>
      </c>
      <c r="H31" s="43">
        <f t="shared" si="5"/>
        <v>4.8387096774193547E-2</v>
      </c>
    </row>
    <row r="32" spans="1:8" ht="15.75">
      <c r="A32" s="27">
        <v>29</v>
      </c>
      <c r="B32" s="29" t="s">
        <v>61</v>
      </c>
      <c r="C32" s="28" t="s">
        <v>84</v>
      </c>
      <c r="D32" s="39">
        <v>3440</v>
      </c>
      <c r="E32" s="37">
        <v>3090</v>
      </c>
      <c r="F32" s="37">
        <v>3180</v>
      </c>
      <c r="G32" s="41">
        <f t="shared" si="4"/>
        <v>2.9126213592233011E-2</v>
      </c>
      <c r="H32" s="41">
        <f t="shared" si="5"/>
        <v>-7.5581395348837205E-2</v>
      </c>
    </row>
    <row r="33" spans="1:8" ht="16.5" thickBot="1">
      <c r="A33" s="34">
        <v>30</v>
      </c>
      <c r="B33" s="35" t="s">
        <v>62</v>
      </c>
      <c r="C33" s="36" t="s">
        <v>63</v>
      </c>
      <c r="D33" s="40">
        <v>940</v>
      </c>
      <c r="E33" s="42"/>
      <c r="F33" s="42">
        <v>1200</v>
      </c>
      <c r="G33" s="43"/>
      <c r="H33" s="43">
        <f t="shared" si="5"/>
        <v>0.27659574468085107</v>
      </c>
    </row>
    <row r="34" spans="1:8">
      <c r="A34" s="51" t="s">
        <v>91</v>
      </c>
      <c r="B34" s="51"/>
      <c r="C34" s="51"/>
      <c r="D34" s="51"/>
      <c r="E34" s="51"/>
      <c r="F34" s="51"/>
      <c r="G34" s="51"/>
      <c r="H34" s="38"/>
    </row>
    <row r="35" spans="1:8">
      <c r="A35" s="51" t="s">
        <v>88</v>
      </c>
      <c r="B35" s="51"/>
      <c r="C35" s="51"/>
      <c r="D35" s="52"/>
      <c r="E35" s="51"/>
      <c r="F35" s="51"/>
      <c r="G35" s="51"/>
      <c r="H35" s="38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2021-12-14T18:33:21Z</cp:lastPrinted>
  <dcterms:created xsi:type="dcterms:W3CDTF">2021-06-15T08:30:18Z</dcterms:created>
  <dcterms:modified xsi:type="dcterms:W3CDTF">2023-08-12T19:33:45Z</dcterms:modified>
</cp:coreProperties>
</file>