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1"/>
  </bookViews>
  <sheets>
    <sheet name="Wholesale" sheetId="2" r:id="rId1"/>
    <sheet name="Retail" sheetId="9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2" l="1"/>
  <c r="H33" i="92"/>
  <c r="H31" i="92"/>
  <c r="H26" i="92"/>
  <c r="G32" i="92" l="1"/>
  <c r="H32" i="92"/>
  <c r="G24" i="92"/>
  <c r="H24" i="92"/>
  <c r="G11" i="92"/>
  <c r="H11" i="92"/>
  <c r="H17" i="2" l="1"/>
  <c r="H12" i="2"/>
  <c r="H22" i="92"/>
  <c r="G33" i="92" l="1"/>
  <c r="G26" i="92"/>
  <c r="H30" i="92" l="1"/>
  <c r="G30" i="92"/>
  <c r="H29" i="92"/>
  <c r="G29" i="92"/>
  <c r="G28" i="92"/>
  <c r="G27" i="92"/>
  <c r="H27" i="92"/>
  <c r="G25" i="92"/>
  <c r="H25" i="92"/>
  <c r="G23" i="92"/>
  <c r="H23" i="92"/>
  <c r="G22" i="92"/>
  <c r="G20" i="92"/>
  <c r="H19" i="92"/>
  <c r="G19" i="92"/>
  <c r="H18" i="92"/>
  <c r="G18" i="92"/>
  <c r="G17" i="92"/>
  <c r="G16" i="92"/>
  <c r="H13" i="92"/>
  <c r="G12" i="92"/>
  <c r="G10" i="92"/>
  <c r="G9" i="92"/>
  <c r="H9" i="92"/>
  <c r="H8" i="92"/>
  <c r="G8" i="92"/>
  <c r="H7" i="92"/>
  <c r="G7" i="92"/>
  <c r="G6" i="92"/>
  <c r="H5" i="92"/>
  <c r="H4" i="92"/>
  <c r="G4" i="92"/>
  <c r="G13" i="92" l="1"/>
  <c r="G5" i="92"/>
  <c r="H6" i="92"/>
  <c r="H10" i="92"/>
  <c r="H12" i="92"/>
  <c r="H17" i="92"/>
  <c r="H28" i="92"/>
  <c r="G31" i="92"/>
  <c r="G16" i="2" l="1"/>
  <c r="H16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<sst xmlns="http://schemas.openxmlformats.org/spreadsheetml/2006/main" count="190" uniqueCount="98">
  <si>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</si>
  <si>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</si>
  <si>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</si>
  <si>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</si>
  <si>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</si>
  <si>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</si>
  <si>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</si>
  <si>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</si>
  <si>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</si>
  <si>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</si>
  <si>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</si>
  <si>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</si>
  <si>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</si>
  <si>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</si>
  <si>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</si>
  <si>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</si>
  <si>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</si>
  <si>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</si>
  <si>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</si>
  <si>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</si>
  <si>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</si>
  <si>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</si>
  <si>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</si>
  <si>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</si>
  <si>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</si>
  <si>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</si>
  <si>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</si>
  <si>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</si>
  <si>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</si>
  <si>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</si>
  <si>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</si>
  <si>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</si>
  <si>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</si>
  <si>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</si>
  <si>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</si>
  <si>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</si>
  <si>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</si>
  <si>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</si>
  <si>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</si>
  <si>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</si>
  <si>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</si>
  <si>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</si>
  <si>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</si>
  <si>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</si>
  <si>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</si>
  <si>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</si>
  <si>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</si>
  <si>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</si>
  <si>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</si>
  <si>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</si>
  <si>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</si>
  <si>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</si>
  <si>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</si>
  <si>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</si>
  <si>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</si>
  <si>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</si>
  <si>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</si>
  <si>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</si>
  <si>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</si>
  <si>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</si>
  <si>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</si>
  <si>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</si>
  <si>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</si>
  <si>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</si>
  <si>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</si>
  <si>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</si>
  <si>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</si>
  <si>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</si>
  <si>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</si>
  <si>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</si>
  <si>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</si>
  <si>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</si>
  <si>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</si>
  <si>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</si>
  <si>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</si>
  <si>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</si>
  <si>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</si>
  <si>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</si>
  <si>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</si>
  <si>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</si>
  <si>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</si>
  <si>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</si>
  <si>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</si>
  <si>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</si>
  <si>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</si>
  <si>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</si>
  <si>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</si>
  <si>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</si>
  <si>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</si>
  <si>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</si>
  <si>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</si>
  <si>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</si>
  <si>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 week of Aug.</t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</si>
  <si>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August</t>
    </r>
  </si>
  <si>
    <t>4th  week of Aug.</t>
  </si>
  <si>
    <t>% Change 4th week of Aug. 2023, compared to:</t>
  </si>
  <si>
    <r>
      <t xml:space="preserve">% Change 4th </t>
    </r>
    <r>
      <rPr>
        <b/>
        <sz val="10.5"/>
        <color indexed="8"/>
        <rFont val="Calisto MT"/>
        <family val="1"/>
      </rPr>
      <t>week of August 2023, compared to:</t>
    </r>
  </si>
  <si>
    <t>Average of 4th week of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</si>
</sst>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/>
    <xf numFmtId="2" fontId="25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L4" sqref="L4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5" ht="58.5" customHeight="1">
      <c r="A2" s="56" t="s">
        <v>1</v>
      </c>
      <c r="B2" s="56"/>
      <c r="C2" s="56"/>
      <c r="D2" s="49">
        <v>2022</v>
      </c>
      <c r="E2" s="59">
        <v>2023</v>
      </c>
      <c r="F2" s="60"/>
      <c r="G2" s="57" t="s">
        <v>95</v>
      </c>
      <c r="H2" s="57"/>
      <c r="I2" t="s">
        <v>65</v>
      </c>
    </row>
    <row r="3" spans="1:15" ht="39" customHeight="1">
      <c r="A3" s="58" t="s">
        <v>2</v>
      </c>
      <c r="B3" s="58"/>
      <c r="C3" s="20" t="s">
        <v>3</v>
      </c>
      <c r="D3" s="50" t="s">
        <v>94</v>
      </c>
      <c r="E3" s="50" t="s">
        <v>92</v>
      </c>
      <c r="F3" s="50" t="s">
        <v>94</v>
      </c>
      <c r="G3" s="10" t="s">
        <v>4</v>
      </c>
      <c r="H3" s="10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1">
        <v>2400</v>
      </c>
      <c r="E4" s="11">
        <v>2225</v>
      </c>
      <c r="F4" s="44">
        <v>1900</v>
      </c>
      <c r="G4" s="18">
        <f>+(F4-E4)/E4</f>
        <v>-0.14606741573033707</v>
      </c>
      <c r="H4" s="4">
        <f t="shared" ref="H4:H11" si="0">+((F4-D4)/D4)</f>
        <v>-0.20833333333333334</v>
      </c>
      <c r="J4" t="s">
        <v>65</v>
      </c>
    </row>
    <row r="5" spans="1:15" ht="15.75">
      <c r="A5" s="13">
        <v>2</v>
      </c>
      <c r="B5" s="14" t="s">
        <v>8</v>
      </c>
      <c r="C5" s="15" t="s">
        <v>9</v>
      </c>
      <c r="D5" s="16">
        <v>1750</v>
      </c>
      <c r="E5" s="16">
        <v>1220</v>
      </c>
      <c r="F5" s="45">
        <v>1183.33</v>
      </c>
      <c r="G5" s="19">
        <f t="shared" ref="G5:G34" si="1">+(F5-E5)/E5</f>
        <v>-3.0057377049180389E-2</v>
      </c>
      <c r="H5" s="12">
        <f t="shared" si="0"/>
        <v>-0.32381142857142864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1">
        <v>1900</v>
      </c>
      <c r="E6" s="11">
        <v>1450</v>
      </c>
      <c r="F6" s="44">
        <v>1428</v>
      </c>
      <c r="G6" s="21">
        <f>+(F6-E6)/E6</f>
        <v>-1.5172413793103448E-2</v>
      </c>
      <c r="H6" s="4">
        <f>+((F6-D6)/D6)</f>
        <v>-0.24842105263157896</v>
      </c>
      <c r="I6" t="s">
        <v>65</v>
      </c>
      <c r="K6" t="s">
        <v>65</v>
      </c>
    </row>
    <row r="7" spans="1:15" ht="15.75">
      <c r="A7" s="13">
        <v>4</v>
      </c>
      <c r="B7" s="14" t="s">
        <v>67</v>
      </c>
      <c r="C7" s="15" t="s">
        <v>68</v>
      </c>
      <c r="D7" s="16">
        <v>1637.5</v>
      </c>
      <c r="E7" s="16">
        <v>1300</v>
      </c>
      <c r="F7" s="45">
        <v>1157.1400000000001</v>
      </c>
      <c r="G7" s="19">
        <f>+(F7-E7)/E7</f>
        <v>-0.10989230769230761</v>
      </c>
      <c r="H7" s="12">
        <f>+((F7-D7)/D7)</f>
        <v>-0.29334961832061063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1">
        <v>2433.33</v>
      </c>
      <c r="E8" s="11">
        <v>1990</v>
      </c>
      <c r="F8" s="44">
        <v>1960.67</v>
      </c>
      <c r="G8" s="18">
        <f t="shared" si="1"/>
        <v>-1.4738693467336647E-2</v>
      </c>
      <c r="H8" s="4">
        <f t="shared" si="0"/>
        <v>-0.19424410170424886</v>
      </c>
      <c r="M8" t="s">
        <v>65</v>
      </c>
    </row>
    <row r="9" spans="1:15" ht="15.75">
      <c r="A9" s="13">
        <v>6</v>
      </c>
      <c r="B9" s="14" t="s">
        <v>14</v>
      </c>
      <c r="C9" s="15" t="s">
        <v>15</v>
      </c>
      <c r="D9" s="16">
        <v>935.71</v>
      </c>
      <c r="E9" s="16">
        <v>729.17</v>
      </c>
      <c r="F9" s="45">
        <v>854.17</v>
      </c>
      <c r="G9" s="19">
        <f>+(F9-E9)/E9</f>
        <v>0.17142778775868453</v>
      </c>
      <c r="H9" s="12">
        <f>+((F9-D9)/D9)</f>
        <v>-8.7142383858246755E-2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1">
        <v>1650</v>
      </c>
      <c r="E10" s="11">
        <v>1435.71</v>
      </c>
      <c r="F10" s="44">
        <v>1350</v>
      </c>
      <c r="G10" s="18">
        <f>+(F10-E10)/E10</f>
        <v>-5.9698685667718437E-2</v>
      </c>
      <c r="H10" s="4">
        <f>+((F10-D10)/D10)</f>
        <v>-0.18181818181818182</v>
      </c>
      <c r="I10" t="s">
        <v>65</v>
      </c>
      <c r="N10" t="s">
        <v>65</v>
      </c>
    </row>
    <row r="11" spans="1:15" ht="15.75">
      <c r="A11" s="13">
        <v>8</v>
      </c>
      <c r="B11" s="14" t="s">
        <v>18</v>
      </c>
      <c r="C11" s="15" t="s">
        <v>19</v>
      </c>
      <c r="D11" s="16">
        <v>685.71</v>
      </c>
      <c r="E11" s="16">
        <v>529.16999999999996</v>
      </c>
      <c r="F11" s="45">
        <v>478.57</v>
      </c>
      <c r="G11" s="19">
        <f t="shared" si="1"/>
        <v>-9.5621444904284009E-2</v>
      </c>
      <c r="H11" s="12">
        <f t="shared" si="0"/>
        <v>-0.30208105467325841</v>
      </c>
    </row>
    <row r="12" spans="1:15" ht="15.75">
      <c r="A12" s="1">
        <v>9</v>
      </c>
      <c r="B12" s="2" t="s">
        <v>20</v>
      </c>
      <c r="C12" s="3" t="s">
        <v>69</v>
      </c>
      <c r="D12" s="11">
        <v>1300</v>
      </c>
      <c r="E12" s="11">
        <v>1090</v>
      </c>
      <c r="F12" s="44">
        <v>1125</v>
      </c>
      <c r="G12" s="21">
        <f t="shared" si="1"/>
        <v>3.2110091743119268E-2</v>
      </c>
      <c r="H12" s="4">
        <f>+((F12-D12)/D12)</f>
        <v>-0.13461538461538461</v>
      </c>
      <c r="M12" t="s">
        <v>65</v>
      </c>
      <c r="N12" t="s">
        <v>65</v>
      </c>
    </row>
    <row r="13" spans="1:15" ht="15.75">
      <c r="A13" s="13">
        <v>10</v>
      </c>
      <c r="B13" s="14" t="s">
        <v>22</v>
      </c>
      <c r="C13" s="15" t="s">
        <v>23</v>
      </c>
      <c r="D13" s="16">
        <v>1050</v>
      </c>
      <c r="E13" s="16">
        <v>503.75</v>
      </c>
      <c r="F13" s="45">
        <v>553.57000000000005</v>
      </c>
      <c r="G13" s="19">
        <f t="shared" si="1"/>
        <v>9.8898263027295388E-2</v>
      </c>
      <c r="H13" s="12">
        <f t="shared" ref="H13:H34" si="2">+((F13-D13)/D13)</f>
        <v>-0.47279047619047615</v>
      </c>
    </row>
    <row r="14" spans="1:15" ht="15.75">
      <c r="A14" s="1">
        <v>11</v>
      </c>
      <c r="B14" s="2" t="s">
        <v>24</v>
      </c>
      <c r="C14" s="3" t="s">
        <v>70</v>
      </c>
      <c r="D14" s="11">
        <v>1235.71</v>
      </c>
      <c r="E14" s="11">
        <v>1014.29</v>
      </c>
      <c r="F14" s="44">
        <v>857.14</v>
      </c>
      <c r="G14" s="18">
        <f>+(F14-E14)/E14</f>
        <v>-0.15493596505930254</v>
      </c>
      <c r="H14" s="4">
        <f>+((F14-D14)/D14)</f>
        <v>-0.3063582879478195</v>
      </c>
    </row>
    <row r="15" spans="1:15" ht="15.75">
      <c r="A15" s="13">
        <v>12</v>
      </c>
      <c r="B15" s="14" t="s">
        <v>26</v>
      </c>
      <c r="C15" s="15" t="s">
        <v>27</v>
      </c>
      <c r="D15" s="16">
        <v>537.5</v>
      </c>
      <c r="E15" s="16">
        <v>450</v>
      </c>
      <c r="F15" s="45">
        <v>442.86</v>
      </c>
      <c r="G15" s="19">
        <f t="shared" si="1"/>
        <v>-1.5866666666666637E-2</v>
      </c>
      <c r="H15" s="12">
        <f t="shared" si="2"/>
        <v>-0.17607441860465115</v>
      </c>
    </row>
    <row r="16" spans="1:15" ht="15.75">
      <c r="A16" s="1">
        <v>13</v>
      </c>
      <c r="B16" s="2" t="s">
        <v>28</v>
      </c>
      <c r="C16" s="3" t="s">
        <v>29</v>
      </c>
      <c r="D16" s="11">
        <v>616.66999999999996</v>
      </c>
      <c r="E16" s="11">
        <v>650</v>
      </c>
      <c r="F16" s="44">
        <v>550</v>
      </c>
      <c r="G16" s="18">
        <f t="shared" si="1"/>
        <v>-0.15384615384615385</v>
      </c>
      <c r="H16" s="4">
        <f t="shared" si="2"/>
        <v>-0.108112929119302</v>
      </c>
      <c r="K16" t="s">
        <v>65</v>
      </c>
    </row>
    <row r="17" spans="1:14" ht="15.75">
      <c r="A17" s="13">
        <v>14</v>
      </c>
      <c r="B17" s="14" t="s">
        <v>30</v>
      </c>
      <c r="C17" s="15" t="s">
        <v>71</v>
      </c>
      <c r="D17" s="16">
        <v>680</v>
      </c>
      <c r="E17" s="16">
        <v>537.5</v>
      </c>
      <c r="F17" s="45">
        <v>485.77</v>
      </c>
      <c r="G17" s="19">
        <f t="shared" si="1"/>
        <v>-9.6241860465116319E-2</v>
      </c>
      <c r="H17" s="12">
        <f t="shared" si="2"/>
        <v>-0.2856323529411765</v>
      </c>
      <c r="K17" t="s">
        <v>65</v>
      </c>
    </row>
    <row r="18" spans="1:14" ht="15.75">
      <c r="A18" s="1">
        <v>15</v>
      </c>
      <c r="B18" s="5" t="s">
        <v>32</v>
      </c>
      <c r="C18" s="3" t="s">
        <v>72</v>
      </c>
      <c r="D18" s="11">
        <v>1550</v>
      </c>
      <c r="E18" s="11">
        <v>1457.14</v>
      </c>
      <c r="F18" s="44">
        <v>1471.43</v>
      </c>
      <c r="G18" s="18">
        <f t="shared" si="1"/>
        <v>9.8068819742783558E-3</v>
      </c>
      <c r="H18" s="4">
        <f t="shared" si="2"/>
        <v>-5.0690322580645118E-2</v>
      </c>
    </row>
    <row r="19" spans="1:14" ht="15.75">
      <c r="A19" s="13">
        <v>16</v>
      </c>
      <c r="B19" s="14" t="s">
        <v>34</v>
      </c>
      <c r="C19" s="15" t="s">
        <v>35</v>
      </c>
      <c r="D19" s="16">
        <v>2475</v>
      </c>
      <c r="E19" s="16">
        <v>2228.5700000000002</v>
      </c>
      <c r="F19" s="45">
        <v>2400</v>
      </c>
      <c r="G19" s="19">
        <f t="shared" si="1"/>
        <v>7.692376725882509E-2</v>
      </c>
      <c r="H19" s="12">
        <f t="shared" si="2"/>
        <v>-3.0303030303030304E-2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1">
        <v>700</v>
      </c>
      <c r="E20" s="11">
        <v>662.5</v>
      </c>
      <c r="F20" s="44">
        <v>558.33000000000004</v>
      </c>
      <c r="G20" s="18">
        <f t="shared" si="1"/>
        <v>-0.15723773584905654</v>
      </c>
      <c r="H20" s="4">
        <f t="shared" si="2"/>
        <v>-0.20238571428571422</v>
      </c>
    </row>
    <row r="21" spans="1:14" ht="15.75">
      <c r="A21" s="13">
        <v>18</v>
      </c>
      <c r="B21" s="14" t="s">
        <v>38</v>
      </c>
      <c r="C21" s="15" t="s">
        <v>39</v>
      </c>
      <c r="D21" s="16">
        <v>1010.71</v>
      </c>
      <c r="E21" s="16">
        <v>865</v>
      </c>
      <c r="F21" s="45">
        <v>733.33</v>
      </c>
      <c r="G21" s="19">
        <f t="shared" si="1"/>
        <v>-0.1522196531791907</v>
      </c>
      <c r="H21" s="12">
        <f t="shared" si="2"/>
        <v>-0.27444073967804811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1">
        <v>1900</v>
      </c>
      <c r="E22" s="11">
        <v>1450</v>
      </c>
      <c r="F22" s="44">
        <v>1508.33</v>
      </c>
      <c r="G22" s="18">
        <f t="shared" si="1"/>
        <v>4.0227586206896503E-2</v>
      </c>
      <c r="H22" s="4">
        <f t="shared" si="2"/>
        <v>-0.20614210526315793</v>
      </c>
    </row>
    <row r="23" spans="1:14" ht="15.75">
      <c r="A23" s="13">
        <v>20</v>
      </c>
      <c r="B23" s="14" t="s">
        <v>41</v>
      </c>
      <c r="C23" s="17" t="s">
        <v>42</v>
      </c>
      <c r="D23" s="16">
        <v>1050</v>
      </c>
      <c r="E23" s="16">
        <v>790</v>
      </c>
      <c r="F23" s="45">
        <v>910</v>
      </c>
      <c r="G23" s="19">
        <f t="shared" si="1"/>
        <v>0.15189873417721519</v>
      </c>
      <c r="H23" s="12">
        <f t="shared" si="2"/>
        <v>-0.13333333333333333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1">
        <v>1353.13</v>
      </c>
      <c r="E24" s="11">
        <v>1240</v>
      </c>
      <c r="F24" s="44">
        <v>1375</v>
      </c>
      <c r="G24" s="18">
        <f t="shared" si="1"/>
        <v>0.10887096774193548</v>
      </c>
      <c r="H24" s="4">
        <f t="shared" si="2"/>
        <v>1.6162526882117674E-2</v>
      </c>
      <c r="J24" t="s">
        <v>65</v>
      </c>
      <c r="M24" t="s">
        <v>65</v>
      </c>
    </row>
    <row r="25" spans="1:14" ht="15.75">
      <c r="A25" s="13">
        <v>22</v>
      </c>
      <c r="B25" s="14" t="s">
        <v>45</v>
      </c>
      <c r="C25" s="15" t="s">
        <v>46</v>
      </c>
      <c r="D25" s="16">
        <v>1140</v>
      </c>
      <c r="E25" s="16">
        <v>1075</v>
      </c>
      <c r="F25" s="45">
        <v>1100</v>
      </c>
      <c r="G25" s="19">
        <f t="shared" si="1"/>
        <v>2.3255813953488372E-2</v>
      </c>
      <c r="H25" s="12">
        <f t="shared" si="2"/>
        <v>-3.5087719298245612E-2</v>
      </c>
    </row>
    <row r="26" spans="1:14" ht="15.75">
      <c r="A26" s="1">
        <v>23</v>
      </c>
      <c r="B26" s="5" t="s">
        <v>47</v>
      </c>
      <c r="C26" s="3" t="s">
        <v>76</v>
      </c>
      <c r="D26" s="11">
        <v>1357.14</v>
      </c>
      <c r="E26" s="11">
        <v>1375</v>
      </c>
      <c r="F26" s="44">
        <v>1166.67</v>
      </c>
      <c r="G26" s="22">
        <f t="shared" si="1"/>
        <v>-0.15151272727272722</v>
      </c>
      <c r="H26" s="23">
        <f t="shared" si="2"/>
        <v>-0.14034661125602371</v>
      </c>
      <c r="J26" t="s">
        <v>65</v>
      </c>
      <c r="K26" t="s">
        <v>65</v>
      </c>
    </row>
    <row r="27" spans="1:14" ht="15.75">
      <c r="A27" s="13">
        <v>24</v>
      </c>
      <c r="B27" s="14" t="s">
        <v>49</v>
      </c>
      <c r="C27" s="15" t="s">
        <v>77</v>
      </c>
      <c r="D27" s="16">
        <v>1583.33</v>
      </c>
      <c r="E27" s="16">
        <v>1400</v>
      </c>
      <c r="F27" s="45">
        <v>1420</v>
      </c>
      <c r="G27" s="19">
        <f t="shared" si="1"/>
        <v>1.4285714285714285E-2</v>
      </c>
      <c r="H27" s="12">
        <f t="shared" si="2"/>
        <v>-0.10315600664422447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1">
        <v>787.86</v>
      </c>
      <c r="E28" s="11">
        <v>565.71</v>
      </c>
      <c r="F28" s="44">
        <v>464.29</v>
      </c>
      <c r="G28" s="18">
        <f t="shared" si="1"/>
        <v>-0.17927913595305017</v>
      </c>
      <c r="H28" s="4">
        <f t="shared" si="2"/>
        <v>-0.41069479349122939</v>
      </c>
      <c r="K28" t="s">
        <v>65</v>
      </c>
    </row>
    <row r="29" spans="1:14" ht="15.75">
      <c r="A29" s="13">
        <v>26</v>
      </c>
      <c r="B29" s="14" t="s">
        <v>51</v>
      </c>
      <c r="C29" s="15" t="s">
        <v>79</v>
      </c>
      <c r="D29" s="16">
        <v>743.33</v>
      </c>
      <c r="E29" s="16">
        <v>527</v>
      </c>
      <c r="F29" s="45">
        <v>380</v>
      </c>
      <c r="G29" s="19">
        <f t="shared" si="1"/>
        <v>-0.27893738140417457</v>
      </c>
      <c r="H29" s="12">
        <f t="shared" si="2"/>
        <v>-0.48878694523293831</v>
      </c>
    </row>
    <row r="30" spans="1:14" ht="15.75">
      <c r="A30" s="1">
        <v>27</v>
      </c>
      <c r="B30" s="5" t="s">
        <v>53</v>
      </c>
      <c r="C30" s="3" t="s">
        <v>80</v>
      </c>
      <c r="D30" s="11">
        <v>858.33</v>
      </c>
      <c r="E30" s="11">
        <v>760.71</v>
      </c>
      <c r="F30" s="44">
        <v>657.14</v>
      </c>
      <c r="G30" s="18">
        <f t="shared" si="1"/>
        <v>-0.13614912384482925</v>
      </c>
      <c r="H30" s="4">
        <f t="shared" si="2"/>
        <v>-0.23439702678457008</v>
      </c>
    </row>
    <row r="31" spans="1:14" ht="15.75">
      <c r="A31" s="13">
        <v>28</v>
      </c>
      <c r="B31" s="14" t="s">
        <v>55</v>
      </c>
      <c r="C31" s="15" t="s">
        <v>81</v>
      </c>
      <c r="D31" s="16">
        <v>1366.67</v>
      </c>
      <c r="E31" s="16">
        <v>1050</v>
      </c>
      <c r="F31" s="45">
        <v>1200</v>
      </c>
      <c r="G31" s="19">
        <f t="shared" si="1"/>
        <v>0.14285714285714285</v>
      </c>
      <c r="H31" s="12">
        <f t="shared" si="2"/>
        <v>-0.12195336108936325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1">
        <v>450.71</v>
      </c>
      <c r="E32" s="11">
        <v>462.5</v>
      </c>
      <c r="F32" s="44">
        <v>341.67</v>
      </c>
      <c r="G32" s="18">
        <f t="shared" si="1"/>
        <v>-0.261254054054054</v>
      </c>
      <c r="H32" s="4">
        <f t="shared" si="2"/>
        <v>-0.24192940027955884</v>
      </c>
      <c r="N32" t="s">
        <v>65</v>
      </c>
    </row>
    <row r="33" spans="1:12" ht="15.75">
      <c r="A33" s="13">
        <v>30</v>
      </c>
      <c r="B33" s="14" t="s">
        <v>59</v>
      </c>
      <c r="C33" s="15" t="s">
        <v>82</v>
      </c>
      <c r="D33" s="16">
        <v>1635.71</v>
      </c>
      <c r="E33" s="16">
        <v>1775</v>
      </c>
      <c r="F33" s="45">
        <v>1400</v>
      </c>
      <c r="G33" s="19">
        <f t="shared" si="1"/>
        <v>-0.21126760563380281</v>
      </c>
      <c r="H33" s="12">
        <f t="shared" si="2"/>
        <v>-0.14410256096740867</v>
      </c>
    </row>
    <row r="34" spans="1:12" ht="15.75">
      <c r="A34" s="1">
        <v>31</v>
      </c>
      <c r="B34" s="5" t="s">
        <v>83</v>
      </c>
      <c r="C34" s="3" t="s">
        <v>84</v>
      </c>
      <c r="D34" s="11">
        <v>2175</v>
      </c>
      <c r="E34" s="11">
        <v>2150.33</v>
      </c>
      <c r="F34" s="44">
        <v>2100</v>
      </c>
      <c r="G34" s="21">
        <f t="shared" si="1"/>
        <v>-2.3405709821283212E-2</v>
      </c>
      <c r="H34" s="4">
        <f t="shared" si="2"/>
        <v>-3.4482758620689655E-2</v>
      </c>
      <c r="L34" t="s">
        <v>65</v>
      </c>
    </row>
    <row r="35" spans="1:12" ht="15.75">
      <c r="A35" s="13">
        <v>32</v>
      </c>
      <c r="B35" s="14" t="s">
        <v>62</v>
      </c>
      <c r="C35" s="15" t="s">
        <v>85</v>
      </c>
      <c r="D35" s="16">
        <v>500</v>
      </c>
      <c r="E35" s="16">
        <v>550</v>
      </c>
      <c r="F35" s="45"/>
      <c r="G35" s="19"/>
      <c r="H35" s="12"/>
    </row>
    <row r="36" spans="1:12" ht="15.75">
      <c r="A36" s="7" t="s">
        <v>86</v>
      </c>
      <c r="B36" s="7"/>
      <c r="C36" s="7"/>
      <c r="D36" s="7"/>
      <c r="F36" s="9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2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2"/>
  <sheetViews>
    <sheetView tabSelected="1" workbookViewId="0">
      <selection activeCell="F8" sqref="F8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0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0" ht="45" customHeight="1">
      <c r="A2" s="63" t="s">
        <v>1</v>
      </c>
      <c r="B2" s="64"/>
      <c r="C2" s="65"/>
      <c r="D2" s="47">
        <v>2022</v>
      </c>
      <c r="E2" s="48">
        <v>2023</v>
      </c>
      <c r="F2" s="46">
        <v>2023</v>
      </c>
      <c r="G2" s="66" t="s">
        <v>96</v>
      </c>
      <c r="H2" s="66"/>
    </row>
    <row r="3" spans="1:10" ht="44.25">
      <c r="A3" s="67" t="s">
        <v>2</v>
      </c>
      <c r="B3" s="68"/>
      <c r="C3" s="30" t="s">
        <v>3</v>
      </c>
      <c r="D3" s="31" t="s">
        <v>97</v>
      </c>
      <c r="E3" s="31" t="s">
        <v>93</v>
      </c>
      <c r="F3" s="31" t="s">
        <v>97</v>
      </c>
      <c r="G3" s="31" t="s">
        <v>4</v>
      </c>
      <c r="H3" s="31" t="s">
        <v>5</v>
      </c>
    </row>
    <row r="4" spans="1:10" ht="15.75">
      <c r="A4" s="27">
        <v>1</v>
      </c>
      <c r="B4" s="29" t="s">
        <v>6</v>
      </c>
      <c r="C4" s="28" t="s">
        <v>7</v>
      </c>
      <c r="D4" s="39">
        <v>4010</v>
      </c>
      <c r="E4" s="39">
        <v>3925</v>
      </c>
      <c r="F4" s="37">
        <v>3553</v>
      </c>
      <c r="G4" s="41">
        <f t="shared" ref="G4:G13" si="0">(F4-E4)/E4</f>
        <v>-9.4777070063694263E-2</v>
      </c>
      <c r="H4" s="41">
        <f t="shared" ref="H4:H16" si="1">+(F4-D4)/D4</f>
        <v>-0.11396508728179551</v>
      </c>
    </row>
    <row r="5" spans="1:10" ht="15.75">
      <c r="A5" s="24">
        <v>2</v>
      </c>
      <c r="B5" s="25" t="s">
        <v>8</v>
      </c>
      <c r="C5" s="26" t="s">
        <v>9</v>
      </c>
      <c r="D5" s="40">
        <v>3390</v>
      </c>
      <c r="E5" s="40">
        <v>2673</v>
      </c>
      <c r="F5" s="42">
        <v>2496</v>
      </c>
      <c r="G5" s="43">
        <f t="shared" si="0"/>
        <v>-6.6217732884399555E-2</v>
      </c>
      <c r="H5" s="43">
        <f t="shared" si="1"/>
        <v>-0.26371681415929205</v>
      </c>
    </row>
    <row r="6" spans="1:10" ht="15.75">
      <c r="A6" s="27">
        <v>3</v>
      </c>
      <c r="B6" s="29" t="s">
        <v>10</v>
      </c>
      <c r="C6" s="28" t="s">
        <v>11</v>
      </c>
      <c r="D6" s="39">
        <v>2810</v>
      </c>
      <c r="E6" s="39">
        <v>2373</v>
      </c>
      <c r="F6" s="37">
        <v>2210</v>
      </c>
      <c r="G6" s="41">
        <f t="shared" si="0"/>
        <v>-6.8689422671723552E-2</v>
      </c>
      <c r="H6" s="41">
        <f t="shared" si="1"/>
        <v>-0.21352313167259787</v>
      </c>
      <c r="J6" t="s">
        <v>65</v>
      </c>
    </row>
    <row r="7" spans="1:10" ht="15.75">
      <c r="A7" s="24">
        <v>4</v>
      </c>
      <c r="B7" s="25" t="s">
        <v>12</v>
      </c>
      <c r="C7" s="26" t="s">
        <v>13</v>
      </c>
      <c r="D7" s="40">
        <v>3333.33</v>
      </c>
      <c r="E7" s="40">
        <v>3120</v>
      </c>
      <c r="F7" s="42">
        <v>2912</v>
      </c>
      <c r="G7" s="43">
        <f t="shared" si="0"/>
        <v>-6.6666666666666666E-2</v>
      </c>
      <c r="H7" s="43">
        <f t="shared" si="1"/>
        <v>-0.12639912639912637</v>
      </c>
    </row>
    <row r="8" spans="1:10" ht="15.75">
      <c r="A8" s="27">
        <v>5</v>
      </c>
      <c r="B8" s="29" t="s">
        <v>14</v>
      </c>
      <c r="C8" s="28" t="s">
        <v>15</v>
      </c>
      <c r="D8" s="39">
        <v>1810</v>
      </c>
      <c r="E8" s="39">
        <v>1380</v>
      </c>
      <c r="F8" s="37">
        <v>1420</v>
      </c>
      <c r="G8" s="41">
        <f t="shared" si="0"/>
        <v>2.8985507246376812E-2</v>
      </c>
      <c r="H8" s="41">
        <f t="shared" si="1"/>
        <v>-0.21546961325966851</v>
      </c>
    </row>
    <row r="9" spans="1:10" ht="15.75">
      <c r="A9" s="24">
        <v>6</v>
      </c>
      <c r="B9" s="25" t="s">
        <v>16</v>
      </c>
      <c r="C9" s="26" t="s">
        <v>17</v>
      </c>
      <c r="D9" s="40">
        <v>2985</v>
      </c>
      <c r="E9" s="40">
        <v>2596</v>
      </c>
      <c r="F9" s="42">
        <v>2630</v>
      </c>
      <c r="G9" s="43">
        <f t="shared" si="0"/>
        <v>1.3097072419106317E-2</v>
      </c>
      <c r="H9" s="43">
        <f t="shared" si="1"/>
        <v>-0.11892797319932999</v>
      </c>
    </row>
    <row r="10" spans="1:10" ht="15.75">
      <c r="A10" s="27">
        <v>7</v>
      </c>
      <c r="B10" s="29" t="s">
        <v>18</v>
      </c>
      <c r="C10" s="28" t="s">
        <v>19</v>
      </c>
      <c r="D10" s="39">
        <v>893.33</v>
      </c>
      <c r="E10" s="39">
        <v>737</v>
      </c>
      <c r="F10" s="37">
        <v>705</v>
      </c>
      <c r="G10" s="41">
        <f t="shared" si="0"/>
        <v>-4.3419267299864311E-2</v>
      </c>
      <c r="H10" s="41">
        <f t="shared" si="1"/>
        <v>-0.21081795081324933</v>
      </c>
    </row>
    <row r="11" spans="1:10" ht="15.75">
      <c r="A11" s="24">
        <v>8</v>
      </c>
      <c r="B11" s="25" t="s">
        <v>20</v>
      </c>
      <c r="C11" s="26" t="s">
        <v>21</v>
      </c>
      <c r="D11" s="40">
        <v>1973.33</v>
      </c>
      <c r="E11" s="40">
        <v>1950</v>
      </c>
      <c r="F11" s="42">
        <v>1947</v>
      </c>
      <c r="G11" s="43">
        <f t="shared" si="0"/>
        <v>-1.5384615384615385E-3</v>
      </c>
      <c r="H11" s="43">
        <f t="shared" si="1"/>
        <v>-1.3342927944135004E-2</v>
      </c>
    </row>
    <row r="12" spans="1:10" ht="15.75">
      <c r="A12" s="27">
        <v>9</v>
      </c>
      <c r="B12" s="29" t="s">
        <v>22</v>
      </c>
      <c r="C12" s="28" t="s">
        <v>23</v>
      </c>
      <c r="D12" s="39">
        <v>1352</v>
      </c>
      <c r="E12" s="39">
        <v>985</v>
      </c>
      <c r="F12" s="37">
        <v>990</v>
      </c>
      <c r="G12" s="41">
        <f t="shared" si="0"/>
        <v>5.076142131979695E-3</v>
      </c>
      <c r="H12" s="41">
        <f t="shared" si="1"/>
        <v>-0.26775147928994081</v>
      </c>
    </row>
    <row r="13" spans="1:10" ht="15.75">
      <c r="A13" s="24">
        <v>10</v>
      </c>
      <c r="B13" s="25" t="s">
        <v>24</v>
      </c>
      <c r="C13" s="26" t="s">
        <v>25</v>
      </c>
      <c r="D13" s="40">
        <v>1707.5</v>
      </c>
      <c r="E13" s="40">
        <v>1304</v>
      </c>
      <c r="F13" s="42">
        <v>1240</v>
      </c>
      <c r="G13" s="43">
        <f t="shared" si="0"/>
        <v>-4.9079754601226995E-2</v>
      </c>
      <c r="H13" s="43">
        <f t="shared" si="1"/>
        <v>-0.27379209370424595</v>
      </c>
    </row>
    <row r="14" spans="1:10" ht="15.75">
      <c r="A14" s="27">
        <v>11</v>
      </c>
      <c r="B14" s="29" t="s">
        <v>26</v>
      </c>
      <c r="C14" s="28" t="s">
        <v>27</v>
      </c>
      <c r="D14" s="39"/>
      <c r="E14" s="39"/>
      <c r="F14" s="37">
        <v>700</v>
      </c>
      <c r="G14" s="41"/>
      <c r="H14" s="41"/>
    </row>
    <row r="15" spans="1:10" ht="15.75">
      <c r="A15" s="24">
        <v>12</v>
      </c>
      <c r="B15" s="25" t="s">
        <v>28</v>
      </c>
      <c r="C15" s="26" t="s">
        <v>29</v>
      </c>
      <c r="D15" s="40"/>
      <c r="E15" s="40"/>
      <c r="F15" s="42"/>
      <c r="G15" s="43"/>
      <c r="H15" s="43"/>
    </row>
    <row r="16" spans="1:10" ht="15.75">
      <c r="A16" s="27">
        <v>13</v>
      </c>
      <c r="B16" s="29" t="s">
        <v>30</v>
      </c>
      <c r="C16" s="28" t="s">
        <v>31</v>
      </c>
      <c r="D16" s="39">
        <v>1120</v>
      </c>
      <c r="E16" s="39">
        <v>920</v>
      </c>
      <c r="F16" s="37">
        <v>860</v>
      </c>
      <c r="G16" s="41">
        <f t="shared" ref="G16:G24" si="2">(F16-E16)/E16</f>
        <v>-6.5217391304347824E-2</v>
      </c>
      <c r="H16" s="41">
        <f t="shared" si="1"/>
        <v>-0.23214285714285715</v>
      </c>
    </row>
    <row r="17" spans="1:14" ht="15.75">
      <c r="A17" s="24">
        <v>14</v>
      </c>
      <c r="B17" s="32" t="s">
        <v>32</v>
      </c>
      <c r="C17" s="26" t="s">
        <v>33</v>
      </c>
      <c r="D17" s="40">
        <v>2030</v>
      </c>
      <c r="E17" s="40">
        <v>1860</v>
      </c>
      <c r="F17" s="42">
        <v>1853</v>
      </c>
      <c r="G17" s="43">
        <f t="shared" si="2"/>
        <v>-3.763440860215054E-3</v>
      </c>
      <c r="H17" s="43">
        <f>+(F17-D17)/D17</f>
        <v>-8.7192118226600987E-2</v>
      </c>
    </row>
    <row r="18" spans="1:14" ht="15.75">
      <c r="A18" s="27">
        <v>15</v>
      </c>
      <c r="B18" s="29" t="s">
        <v>34</v>
      </c>
      <c r="C18" s="28" t="s">
        <v>35</v>
      </c>
      <c r="D18" s="39">
        <v>3765</v>
      </c>
      <c r="E18" s="39">
        <v>3880</v>
      </c>
      <c r="F18" s="37">
        <v>3910</v>
      </c>
      <c r="G18" s="41">
        <f t="shared" si="2"/>
        <v>7.7319587628865982E-3</v>
      </c>
      <c r="H18" s="41">
        <f>+(F18-D18)/D18</f>
        <v>3.851261620185923E-2</v>
      </c>
    </row>
    <row r="19" spans="1:14" ht="15.75">
      <c r="A19" s="24">
        <v>16</v>
      </c>
      <c r="B19" s="25" t="s">
        <v>36</v>
      </c>
      <c r="C19" s="26" t="s">
        <v>37</v>
      </c>
      <c r="D19" s="40">
        <v>1253.33</v>
      </c>
      <c r="E19" s="40">
        <v>907</v>
      </c>
      <c r="F19" s="42">
        <v>880</v>
      </c>
      <c r="G19" s="43">
        <f t="shared" si="2"/>
        <v>-2.9768467475192944E-2</v>
      </c>
      <c r="H19" s="43">
        <f>+(F19-D19)/D19</f>
        <v>-0.29787047305976871</v>
      </c>
    </row>
    <row r="20" spans="1:14" ht="15.75">
      <c r="A20" s="27">
        <v>17</v>
      </c>
      <c r="B20" s="29" t="s">
        <v>38</v>
      </c>
      <c r="C20" s="28" t="s">
        <v>39</v>
      </c>
      <c r="D20" s="39"/>
      <c r="E20" s="39">
        <v>955</v>
      </c>
      <c r="F20" s="37">
        <v>920</v>
      </c>
      <c r="G20" s="41">
        <f t="shared" si="2"/>
        <v>-3.6649214659685861E-2</v>
      </c>
      <c r="H20" s="41"/>
    </row>
    <row r="21" spans="1:14" ht="15.75">
      <c r="A21" s="24">
        <v>18</v>
      </c>
      <c r="B21" s="25" t="s">
        <v>40</v>
      </c>
      <c r="C21" s="33" t="s">
        <v>74</v>
      </c>
      <c r="D21" s="40"/>
      <c r="E21" s="40"/>
      <c r="F21" s="42">
        <v>2160</v>
      </c>
      <c r="G21" s="43"/>
      <c r="H21" s="43"/>
    </row>
    <row r="22" spans="1:14" ht="15.75">
      <c r="A22" s="27">
        <v>19</v>
      </c>
      <c r="B22" s="29" t="s">
        <v>41</v>
      </c>
      <c r="C22" s="28" t="s">
        <v>42</v>
      </c>
      <c r="D22" s="39">
        <v>1386.66</v>
      </c>
      <c r="E22" s="39">
        <v>1107</v>
      </c>
      <c r="F22" s="37">
        <v>1155</v>
      </c>
      <c r="G22" s="41">
        <f t="shared" si="2"/>
        <v>4.3360433604336043E-2</v>
      </c>
      <c r="H22" s="41">
        <f>+(F22-D22)/D22</f>
        <v>-0.16706330318895768</v>
      </c>
    </row>
    <row r="23" spans="1:14" ht="15.75">
      <c r="A23" s="24">
        <v>20</v>
      </c>
      <c r="B23" s="25" t="s">
        <v>43</v>
      </c>
      <c r="C23" s="26" t="s">
        <v>44</v>
      </c>
      <c r="D23" s="40">
        <v>1940</v>
      </c>
      <c r="E23" s="40">
        <v>1873</v>
      </c>
      <c r="F23" s="42">
        <v>1920</v>
      </c>
      <c r="G23" s="43">
        <f t="shared" si="2"/>
        <v>2.5093432995194873E-2</v>
      </c>
      <c r="H23" s="43">
        <f t="shared" ref="H23:H26" si="3">+(F23-D23)/D23</f>
        <v>-1.0309278350515464E-2</v>
      </c>
    </row>
    <row r="24" spans="1:14" ht="15.75">
      <c r="A24" s="27">
        <v>21</v>
      </c>
      <c r="B24" s="29" t="s">
        <v>45</v>
      </c>
      <c r="C24" s="28" t="s">
        <v>46</v>
      </c>
      <c r="D24" s="39">
        <v>1230</v>
      </c>
      <c r="E24" s="39">
        <v>1350</v>
      </c>
      <c r="F24" s="37">
        <v>1335</v>
      </c>
      <c r="G24" s="41">
        <f t="shared" si="2"/>
        <v>-1.1111111111111112E-2</v>
      </c>
      <c r="H24" s="41">
        <f t="shared" si="3"/>
        <v>8.5365853658536592E-2</v>
      </c>
    </row>
    <row r="25" spans="1:14" ht="15.75">
      <c r="A25" s="24">
        <v>22</v>
      </c>
      <c r="B25" s="25" t="s">
        <v>47</v>
      </c>
      <c r="C25" s="26" t="s">
        <v>48</v>
      </c>
      <c r="D25" s="40">
        <v>1812.5</v>
      </c>
      <c r="E25" s="40">
        <v>1420</v>
      </c>
      <c r="F25" s="42">
        <v>1344.44</v>
      </c>
      <c r="G25" s="43">
        <f>(F25-E25)/E25</f>
        <v>-5.3211267605633765E-2</v>
      </c>
      <c r="H25" s="43">
        <f>+(F25-D25)/D25</f>
        <v>-0.25823999999999997</v>
      </c>
    </row>
    <row r="26" spans="1:14" ht="15.75">
      <c r="A26" s="27">
        <v>23</v>
      </c>
      <c r="B26" s="29" t="s">
        <v>49</v>
      </c>
      <c r="C26" s="28" t="s">
        <v>50</v>
      </c>
      <c r="D26" s="39">
        <v>3193.33</v>
      </c>
      <c r="E26" s="39">
        <v>2384</v>
      </c>
      <c r="F26" s="37">
        <v>2393</v>
      </c>
      <c r="G26" s="41">
        <f t="shared" ref="G26" si="4">(F26-E26)/E26</f>
        <v>3.7751677852348995E-3</v>
      </c>
      <c r="H26" s="41">
        <f t="shared" si="3"/>
        <v>-0.25062552257361437</v>
      </c>
    </row>
    <row r="27" spans="1:14" ht="15.75">
      <c r="A27" s="24">
        <v>24</v>
      </c>
      <c r="B27" s="25" t="s">
        <v>51</v>
      </c>
      <c r="C27" s="26" t="s">
        <v>52</v>
      </c>
      <c r="D27" s="40">
        <v>1100</v>
      </c>
      <c r="E27" s="40">
        <v>892</v>
      </c>
      <c r="F27" s="42">
        <v>804</v>
      </c>
      <c r="G27" s="43">
        <f t="shared" ref="G27:G33" si="5">(F27-E27)/E27</f>
        <v>-9.8654708520179366E-2</v>
      </c>
      <c r="H27" s="43">
        <f t="shared" ref="H27:H33" si="6">+(F27-D27)/D27</f>
        <v>-0.2690909090909091</v>
      </c>
      <c r="J27" t="s">
        <v>65</v>
      </c>
    </row>
    <row r="28" spans="1:14" ht="15.75">
      <c r="A28" s="27"/>
      <c r="B28" s="29" t="s">
        <v>53</v>
      </c>
      <c r="C28" s="28" t="s">
        <v>54</v>
      </c>
      <c r="D28" s="39">
        <v>1260</v>
      </c>
      <c r="E28" s="39">
        <v>1087</v>
      </c>
      <c r="F28" s="37">
        <v>993</v>
      </c>
      <c r="G28" s="41">
        <f t="shared" si="5"/>
        <v>-8.6476540938362462E-2</v>
      </c>
      <c r="H28" s="41">
        <f t="shared" si="6"/>
        <v>-0.2119047619047619</v>
      </c>
      <c r="K28" t="s">
        <v>65</v>
      </c>
    </row>
    <row r="29" spans="1:14" ht="15.75">
      <c r="A29" s="24">
        <v>26</v>
      </c>
      <c r="B29" s="25" t="s">
        <v>55</v>
      </c>
      <c r="C29" s="26" t="s">
        <v>56</v>
      </c>
      <c r="D29" s="40">
        <v>1780</v>
      </c>
      <c r="E29" s="40">
        <v>1433</v>
      </c>
      <c r="F29" s="42">
        <v>1520</v>
      </c>
      <c r="G29" s="43">
        <f t="shared" si="5"/>
        <v>6.0711793440334963E-2</v>
      </c>
      <c r="H29" s="43">
        <f t="shared" si="6"/>
        <v>-0.14606741573033707</v>
      </c>
    </row>
    <row r="30" spans="1:14" ht="15.75">
      <c r="A30" s="27">
        <v>27</v>
      </c>
      <c r="B30" s="29" t="s">
        <v>57</v>
      </c>
      <c r="C30" s="28" t="s">
        <v>58</v>
      </c>
      <c r="D30" s="39">
        <v>660</v>
      </c>
      <c r="E30" s="39">
        <v>600</v>
      </c>
      <c r="F30" s="37">
        <v>517</v>
      </c>
      <c r="G30" s="41">
        <f t="shared" si="5"/>
        <v>-0.13833333333333334</v>
      </c>
      <c r="H30" s="41">
        <f t="shared" si="6"/>
        <v>-0.21666666666666667</v>
      </c>
    </row>
    <row r="31" spans="1:14" ht="15.75">
      <c r="A31" s="24">
        <v>28</v>
      </c>
      <c r="B31" s="25" t="s">
        <v>59</v>
      </c>
      <c r="C31" s="26" t="s">
        <v>60</v>
      </c>
      <c r="D31" s="40">
        <v>1980</v>
      </c>
      <c r="E31" s="40">
        <v>1973</v>
      </c>
      <c r="F31" s="42">
        <v>1820</v>
      </c>
      <c r="G31" s="43">
        <f t="shared" si="5"/>
        <v>-7.7546882919412058E-2</v>
      </c>
      <c r="H31" s="43">
        <f t="shared" si="6"/>
        <v>-8.0808080808080815E-2</v>
      </c>
      <c r="N31" t="s">
        <v>65</v>
      </c>
    </row>
    <row r="32" spans="1:14" ht="15.75">
      <c r="A32" s="27">
        <v>29</v>
      </c>
      <c r="B32" s="29" t="s">
        <v>61</v>
      </c>
      <c r="C32" s="28" t="s">
        <v>84</v>
      </c>
      <c r="D32" s="39">
        <v>3140</v>
      </c>
      <c r="E32" s="39">
        <v>2880</v>
      </c>
      <c r="F32" s="37">
        <v>2760</v>
      </c>
      <c r="G32" s="41">
        <f t="shared" si="5"/>
        <v>-4.1666666666666664E-2</v>
      </c>
      <c r="H32" s="41">
        <f t="shared" si="6"/>
        <v>-0.12101910828025478</v>
      </c>
    </row>
    <row r="33" spans="1:8" ht="16.5" thickBot="1">
      <c r="A33" s="34">
        <v>30</v>
      </c>
      <c r="B33" s="35" t="s">
        <v>62</v>
      </c>
      <c r="C33" s="36" t="s">
        <v>63</v>
      </c>
      <c r="D33" s="40">
        <v>960</v>
      </c>
      <c r="E33" s="40">
        <v>1100</v>
      </c>
      <c r="F33" s="42">
        <v>980</v>
      </c>
      <c r="G33" s="43">
        <f t="shared" si="5"/>
        <v>-0.10909090909090909</v>
      </c>
      <c r="H33" s="43">
        <f t="shared" si="6"/>
        <v>2.0833333333333332E-2</v>
      </c>
    </row>
    <row r="34" spans="1:8">
      <c r="A34" s="51" t="s">
        <v>91</v>
      </c>
      <c r="B34" s="51"/>
      <c r="C34" s="51"/>
      <c r="D34" s="51"/>
      <c r="E34" s="51"/>
      <c r="F34" s="51"/>
      <c r="G34" s="51"/>
      <c r="H34" s="38"/>
    </row>
    <row r="35" spans="1:8">
      <c r="A35" s="51" t="s">
        <v>88</v>
      </c>
      <c r="B35" s="51"/>
      <c r="C35" s="51"/>
      <c r="D35" s="52"/>
      <c r="E35" s="51"/>
      <c r="F35" s="51"/>
      <c r="G35" s="51"/>
      <c r="H35" s="38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2023-09-06T16:51:24Z</dcterms:modified>
</cp:coreProperties>
</file>