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610" windowHeight="7560"/>
  </bookViews>
  <sheets>
    <sheet name="Wholesale" sheetId="2" r:id="rId1"/>
    <sheet name="Retail" sheetId="9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92" l="1"/>
  <c r="H21" i="92"/>
  <c r="H20" i="92"/>
  <c r="G14" i="92"/>
  <c r="H14" i="92"/>
  <c r="H16" i="92" l="1"/>
  <c r="H31" i="92"/>
  <c r="G32" i="92" l="1"/>
  <c r="H32" i="92"/>
  <c r="G11" i="92"/>
  <c r="H11" i="92"/>
  <c r="H17" i="2" l="1"/>
  <c r="H12" i="2"/>
  <c r="H22" i="92"/>
  <c r="G26" i="92" l="1"/>
  <c r="H30" i="92" l="1"/>
  <c r="G30" i="92"/>
  <c r="H29" i="92"/>
  <c r="G29" i="92"/>
  <c r="G28" i="92"/>
  <c r="G27" i="92"/>
  <c r="H27" i="92"/>
  <c r="G25" i="92"/>
  <c r="H25" i="92"/>
  <c r="G23" i="92"/>
  <c r="G22" i="92"/>
  <c r="G20" i="92"/>
  <c r="H19" i="92"/>
  <c r="G19" i="92"/>
  <c r="H18" i="92"/>
  <c r="G18" i="92"/>
  <c r="G17" i="92"/>
  <c r="G16" i="92"/>
  <c r="H13" i="92"/>
  <c r="G12" i="92"/>
  <c r="G10" i="92"/>
  <c r="G9" i="92"/>
  <c r="H9" i="92"/>
  <c r="H8" i="92"/>
  <c r="G8" i="92"/>
  <c r="H7" i="92"/>
  <c r="G7" i="92"/>
  <c r="G6" i="92"/>
  <c r="H5" i="92"/>
  <c r="H4" i="92"/>
  <c r="G4" i="92"/>
  <c r="G13" i="92" l="1"/>
  <c r="G5" i="92"/>
  <c r="H6" i="92"/>
  <c r="H10" i="92"/>
  <c r="H12" i="92"/>
  <c r="H17" i="92"/>
  <c r="H28" i="92"/>
  <c r="G31" i="92"/>
  <c r="G16" i="2" l="1"/>
  <c r="H16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<sst xmlns="http://schemas.openxmlformats.org/spreadsheetml/2006/main" count="190" uniqueCount="99">
  <si>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</si>
  <si>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</si>
  <si>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</si>
  <si>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</si>
  <si>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</si>
  <si>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</si>
  <si>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</si>
  <si>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</si>
  <si>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</si>
  <si>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</si>
  <si>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</si>
  <si>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</si>
  <si>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</si>
  <si>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</si>
  <si>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</si>
  <si>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</si>
  <si>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</si>
  <si>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</si>
  <si>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</si>
  <si>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</si>
  <si>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</si>
  <si>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</si>
  <si>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</si>
  <si>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</si>
  <si>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</si>
  <si>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</si>
  <si>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</si>
  <si>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</si>
  <si>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</si>
  <si>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</si>
  <si>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</si>
  <si>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</si>
  <si>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</si>
  <si>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</si>
  <si>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</si>
  <si>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</si>
  <si>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</si>
  <si>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</si>
  <si>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</si>
  <si>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</si>
  <si>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</si>
  <si>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</si>
  <si>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</si>
  <si>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</si>
  <si>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</si>
  <si>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</si>
  <si>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</si>
  <si>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</si>
  <si>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</si>
  <si>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</si>
  <si>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</si>
  <si>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</si>
  <si>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</si>
  <si>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</si>
  <si>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</si>
  <si>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</si>
  <si>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</si>
  <si>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</si>
  <si>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</si>
  <si>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</si>
  <si>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</si>
  <si>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</si>
  <si>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</si>
  <si>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</si>
  <si>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</si>
  <si>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</si>
  <si>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</si>
  <si>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</si>
  <si>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</si>
  <si>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</si>
  <si>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</si>
  <si>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</si>
  <si>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</si>
  <si>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</si>
  <si>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</si>
  <si>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</si>
  <si>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</si>
  <si>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</si>
  <si>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</si>
  <si>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</si>
  <si>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</si>
  <si>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</si>
  <si>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</si>
  <si>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</si>
  <si>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</si>
  <si>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</si>
  <si>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</si>
  <si>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</si>
  <si>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</si>
  <si>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</si>
  <si>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</si>
  <si>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</si>
  <si>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 week of Aug.</t>
  </si>
  <si>
    <t>1st week of Sep.</t>
  </si>
  <si>
    <r>
      <t>% Change 1</t>
    </r>
    <r>
      <rPr>
        <b/>
        <vertAlign val="superscript"/>
        <sz val="10.5"/>
        <color theme="1"/>
        <rFont val="Calisto MT"/>
        <family val="1"/>
      </rPr>
      <t xml:space="preserve">st </t>
    </r>
    <r>
      <rPr>
        <b/>
        <sz val="10.5"/>
        <color indexed="8"/>
        <rFont val="Calisto MT"/>
        <family val="1"/>
      </rPr>
      <t>week of September 2023, compared to:</t>
    </r>
  </si>
  <si>
    <r>
      <t>Average of 1</t>
    </r>
    <r>
      <rPr>
        <b/>
        <vertAlign val="superscript"/>
        <sz val="11"/>
        <color theme="1"/>
        <rFont val="Calisto MT"/>
        <family val="1"/>
      </rPr>
      <t xml:space="preserve">st </t>
    </r>
    <r>
      <rPr>
        <b/>
        <sz val="11"/>
        <color theme="1"/>
        <rFont val="Calisto MT"/>
        <family val="1"/>
      </rPr>
      <t>week of September</t>
    </r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</si>
  <si>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August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</si>
  <si>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September</t>
    </r>
  </si>
  <si>
    <t>% Change 1st week of Sep. 2023, compared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</si>
</sst>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0.5"/>
      <color theme="1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/>
    <xf numFmtId="2" fontId="25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Normal="100" workbookViewId="0">
      <selection activeCell="O15" sqref="O1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5" ht="58.5" customHeight="1">
      <c r="A2" s="56" t="s">
        <v>1</v>
      </c>
      <c r="B2" s="56"/>
      <c r="C2" s="56"/>
      <c r="D2" s="49">
        <v>2022</v>
      </c>
      <c r="E2" s="59">
        <v>2023</v>
      </c>
      <c r="F2" s="60"/>
      <c r="G2" s="57" t="s">
        <v>98</v>
      </c>
      <c r="H2" s="57"/>
      <c r="I2" t="s">
        <v>65</v>
      </c>
    </row>
    <row r="3" spans="1:15" ht="39" customHeight="1">
      <c r="A3" s="58" t="s">
        <v>2</v>
      </c>
      <c r="B3" s="58"/>
      <c r="C3" s="20" t="s">
        <v>3</v>
      </c>
      <c r="D3" s="50" t="s">
        <v>93</v>
      </c>
      <c r="E3" s="50" t="s">
        <v>92</v>
      </c>
      <c r="F3" s="50" t="s">
        <v>93</v>
      </c>
      <c r="G3" s="10" t="s">
        <v>4</v>
      </c>
      <c r="H3" s="10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1">
        <v>2540</v>
      </c>
      <c r="E4" s="11">
        <v>1900</v>
      </c>
      <c r="F4" s="44">
        <v>1800</v>
      </c>
      <c r="G4" s="18">
        <f>+(F4-E4)/E4</f>
        <v>-5.2631578947368418E-2</v>
      </c>
      <c r="H4" s="4">
        <f t="shared" ref="H4:H11" si="0">+((F4-D4)/D4)</f>
        <v>-0.29133858267716534</v>
      </c>
      <c r="J4" t="s">
        <v>65</v>
      </c>
    </row>
    <row r="5" spans="1:15" ht="15.75">
      <c r="A5" s="13">
        <v>2</v>
      </c>
      <c r="B5" s="14" t="s">
        <v>8</v>
      </c>
      <c r="C5" s="15" t="s">
        <v>9</v>
      </c>
      <c r="D5" s="16">
        <v>1600</v>
      </c>
      <c r="E5" s="16">
        <v>1183.33</v>
      </c>
      <c r="F5" s="45">
        <v>1475</v>
      </c>
      <c r="G5" s="19">
        <f t="shared" ref="G5:G34" si="1">+(F5-E5)/E5</f>
        <v>0.24648238445742107</v>
      </c>
      <c r="H5" s="12">
        <f t="shared" si="0"/>
        <v>-7.8125E-2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1">
        <v>1575</v>
      </c>
      <c r="E6" s="11">
        <v>1428</v>
      </c>
      <c r="F6" s="44">
        <v>1250</v>
      </c>
      <c r="G6" s="21">
        <f>+(F6-E6)/E6</f>
        <v>-0.12464985994397759</v>
      </c>
      <c r="H6" s="4">
        <f>+((F6-D6)/D6)</f>
        <v>-0.20634920634920634</v>
      </c>
      <c r="I6" t="s">
        <v>65</v>
      </c>
      <c r="K6" t="s">
        <v>65</v>
      </c>
    </row>
    <row r="7" spans="1:15" ht="15.75">
      <c r="A7" s="13">
        <v>4</v>
      </c>
      <c r="B7" s="14" t="s">
        <v>67</v>
      </c>
      <c r="C7" s="15" t="s">
        <v>68</v>
      </c>
      <c r="D7" s="16">
        <v>1250</v>
      </c>
      <c r="E7" s="16">
        <v>1157.1400000000001</v>
      </c>
      <c r="F7" s="45">
        <v>750</v>
      </c>
      <c r="G7" s="19">
        <f>+(F7-E7)/E7</f>
        <v>-0.35185025148210247</v>
      </c>
      <c r="H7" s="12">
        <f>+((F7-D7)/D7)</f>
        <v>-0.4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1">
        <v>2108.33</v>
      </c>
      <c r="E8" s="11">
        <v>1960.67</v>
      </c>
      <c r="F8" s="44">
        <v>1985.71</v>
      </c>
      <c r="G8" s="18">
        <f t="shared" si="1"/>
        <v>1.2771144557727697E-2</v>
      </c>
      <c r="H8" s="4">
        <f t="shared" si="0"/>
        <v>-5.8159775746680971E-2</v>
      </c>
      <c r="M8" t="s">
        <v>65</v>
      </c>
    </row>
    <row r="9" spans="1:15" ht="15.75">
      <c r="A9" s="13">
        <v>6</v>
      </c>
      <c r="B9" s="14" t="s">
        <v>14</v>
      </c>
      <c r="C9" s="15" t="s">
        <v>15</v>
      </c>
      <c r="D9" s="16">
        <v>928.57</v>
      </c>
      <c r="E9" s="16">
        <v>854.17</v>
      </c>
      <c r="F9" s="45">
        <v>921.43</v>
      </c>
      <c r="G9" s="19">
        <f>+(F9-E9)/E9</f>
        <v>7.874310734397133E-2</v>
      </c>
      <c r="H9" s="12">
        <f>+((F9-D9)/D9)</f>
        <v>-7.6892425988348747E-3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1">
        <v>1566.67</v>
      </c>
      <c r="E10" s="11">
        <v>1350</v>
      </c>
      <c r="F10" s="44">
        <v>1491.67</v>
      </c>
      <c r="G10" s="18">
        <f>+(F10-E10)/E10</f>
        <v>0.10494074074074079</v>
      </c>
      <c r="H10" s="4">
        <f>+((F10-D10)/D10)</f>
        <v>-4.7872238569705169E-2</v>
      </c>
      <c r="I10" t="s">
        <v>65</v>
      </c>
      <c r="N10" t="s">
        <v>65</v>
      </c>
    </row>
    <row r="11" spans="1:15" ht="15.75">
      <c r="A11" s="13">
        <v>8</v>
      </c>
      <c r="B11" s="14" t="s">
        <v>18</v>
      </c>
      <c r="C11" s="15" t="s">
        <v>19</v>
      </c>
      <c r="D11" s="16">
        <v>552.14</v>
      </c>
      <c r="E11" s="16">
        <v>478.57</v>
      </c>
      <c r="F11" s="45">
        <v>521.42999999999995</v>
      </c>
      <c r="G11" s="19">
        <f t="shared" si="1"/>
        <v>8.9558476293958994E-2</v>
      </c>
      <c r="H11" s="12">
        <f t="shared" si="0"/>
        <v>-5.5619951461585895E-2</v>
      </c>
    </row>
    <row r="12" spans="1:15" ht="15.75">
      <c r="A12" s="1">
        <v>9</v>
      </c>
      <c r="B12" s="2" t="s">
        <v>20</v>
      </c>
      <c r="C12" s="3" t="s">
        <v>69</v>
      </c>
      <c r="D12" s="11">
        <v>1300</v>
      </c>
      <c r="E12" s="11">
        <v>1125</v>
      </c>
      <c r="F12" s="44">
        <v>1045.83</v>
      </c>
      <c r="G12" s="21">
        <f t="shared" si="1"/>
        <v>-7.0373333333333399E-2</v>
      </c>
      <c r="H12" s="4">
        <f>+((F12-D12)/D12)</f>
        <v>-0.19551538461538467</v>
      </c>
      <c r="M12" t="s">
        <v>65</v>
      </c>
      <c r="N12" t="s">
        <v>65</v>
      </c>
    </row>
    <row r="13" spans="1:15" ht="15.75">
      <c r="A13" s="13">
        <v>10</v>
      </c>
      <c r="B13" s="14" t="s">
        <v>22</v>
      </c>
      <c r="C13" s="15" t="s">
        <v>23</v>
      </c>
      <c r="D13" s="16">
        <v>839.24</v>
      </c>
      <c r="E13" s="16">
        <v>553.57000000000005</v>
      </c>
      <c r="F13" s="45">
        <v>610</v>
      </c>
      <c r="G13" s="19">
        <f t="shared" si="1"/>
        <v>0.10193832758278076</v>
      </c>
      <c r="H13" s="12">
        <f t="shared" ref="H13:H34" si="2">+((F13-D13)/D13)</f>
        <v>-0.27315189933749584</v>
      </c>
    </row>
    <row r="14" spans="1:15" ht="15.75">
      <c r="A14" s="1">
        <v>11</v>
      </c>
      <c r="B14" s="2" t="s">
        <v>24</v>
      </c>
      <c r="C14" s="3" t="s">
        <v>70</v>
      </c>
      <c r="D14" s="11">
        <v>1028.57</v>
      </c>
      <c r="E14" s="11">
        <v>857.14</v>
      </c>
      <c r="F14" s="44">
        <v>950</v>
      </c>
      <c r="G14" s="18">
        <f>+(F14-E14)/E14</f>
        <v>0.10833702779009265</v>
      </c>
      <c r="H14" s="4">
        <f>+((F14-D14)/D14)</f>
        <v>-7.638760609389729E-2</v>
      </c>
    </row>
    <row r="15" spans="1:15" ht="15.75">
      <c r="A15" s="13">
        <v>12</v>
      </c>
      <c r="B15" s="14" t="s">
        <v>26</v>
      </c>
      <c r="C15" s="15" t="s">
        <v>27</v>
      </c>
      <c r="D15" s="16">
        <v>480</v>
      </c>
      <c r="E15" s="16">
        <v>442.86</v>
      </c>
      <c r="F15" s="45">
        <v>339.29</v>
      </c>
      <c r="G15" s="19">
        <f t="shared" si="1"/>
        <v>-0.23386623312107663</v>
      </c>
      <c r="H15" s="12">
        <f t="shared" si="2"/>
        <v>-0.29314583333333327</v>
      </c>
    </row>
    <row r="16" spans="1:15" ht="15.75">
      <c r="A16" s="1">
        <v>13</v>
      </c>
      <c r="B16" s="2" t="s">
        <v>28</v>
      </c>
      <c r="C16" s="3" t="s">
        <v>29</v>
      </c>
      <c r="D16" s="11">
        <v>450</v>
      </c>
      <c r="E16" s="11">
        <v>550</v>
      </c>
      <c r="F16" s="44">
        <v>700</v>
      </c>
      <c r="G16" s="18">
        <f t="shared" si="1"/>
        <v>0.27272727272727271</v>
      </c>
      <c r="H16" s="4">
        <f t="shared" si="2"/>
        <v>0.55555555555555558</v>
      </c>
      <c r="K16" t="s">
        <v>65</v>
      </c>
    </row>
    <row r="17" spans="1:14" ht="15.75">
      <c r="A17" s="13">
        <v>14</v>
      </c>
      <c r="B17" s="14" t="s">
        <v>30</v>
      </c>
      <c r="C17" s="15" t="s">
        <v>71</v>
      </c>
      <c r="D17" s="16">
        <v>612.5</v>
      </c>
      <c r="E17" s="16">
        <v>485.77</v>
      </c>
      <c r="F17" s="45">
        <v>468</v>
      </c>
      <c r="G17" s="19">
        <f t="shared" si="1"/>
        <v>-3.6581098050517701E-2</v>
      </c>
      <c r="H17" s="12">
        <f t="shared" si="2"/>
        <v>-0.23591836734693877</v>
      </c>
      <c r="K17" t="s">
        <v>65</v>
      </c>
    </row>
    <row r="18" spans="1:14" ht="15.75">
      <c r="A18" s="1">
        <v>15</v>
      </c>
      <c r="B18" s="5" t="s">
        <v>32</v>
      </c>
      <c r="C18" s="3" t="s">
        <v>72</v>
      </c>
      <c r="D18" s="11">
        <v>1557.14</v>
      </c>
      <c r="E18" s="11">
        <v>1471.43</v>
      </c>
      <c r="F18" s="44">
        <v>1483.33</v>
      </c>
      <c r="G18" s="18">
        <f t="shared" si="1"/>
        <v>8.0873707889603068E-3</v>
      </c>
      <c r="H18" s="4">
        <f t="shared" si="2"/>
        <v>-4.740100440551278E-2</v>
      </c>
    </row>
    <row r="19" spans="1:14" ht="15.75">
      <c r="A19" s="13">
        <v>16</v>
      </c>
      <c r="B19" s="14" t="s">
        <v>34</v>
      </c>
      <c r="C19" s="15" t="s">
        <v>35</v>
      </c>
      <c r="D19" s="16">
        <v>2420.83</v>
      </c>
      <c r="E19" s="16">
        <v>2400</v>
      </c>
      <c r="F19" s="45">
        <v>2442.86</v>
      </c>
      <c r="G19" s="19">
        <f t="shared" si="1"/>
        <v>1.7858333333333386E-2</v>
      </c>
      <c r="H19" s="12">
        <f t="shared" si="2"/>
        <v>9.1001846474143989E-3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1">
        <v>900</v>
      </c>
      <c r="E20" s="11">
        <v>558.33000000000004</v>
      </c>
      <c r="F20" s="44">
        <v>750</v>
      </c>
      <c r="G20" s="18">
        <f t="shared" si="1"/>
        <v>0.34329160174090584</v>
      </c>
      <c r="H20" s="4">
        <f t="shared" si="2"/>
        <v>-0.16666666666666666</v>
      </c>
    </row>
    <row r="21" spans="1:14" ht="15.75">
      <c r="A21" s="13">
        <v>18</v>
      </c>
      <c r="B21" s="14" t="s">
        <v>38</v>
      </c>
      <c r="C21" s="15" t="s">
        <v>39</v>
      </c>
      <c r="D21" s="16">
        <v>1035.71</v>
      </c>
      <c r="E21" s="16">
        <v>733.33</v>
      </c>
      <c r="F21" s="45">
        <v>928.37</v>
      </c>
      <c r="G21" s="19">
        <f t="shared" si="1"/>
        <v>0.26596484529475128</v>
      </c>
      <c r="H21" s="12">
        <f t="shared" si="2"/>
        <v>-0.10363904954089467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1">
        <v>1400</v>
      </c>
      <c r="E22" s="11">
        <v>1508.33</v>
      </c>
      <c r="F22" s="44">
        <v>1421.43</v>
      </c>
      <c r="G22" s="18">
        <f t="shared" si="1"/>
        <v>-5.7613386990910391E-2</v>
      </c>
      <c r="H22" s="4">
        <f t="shared" si="2"/>
        <v>1.5307142857142903E-2</v>
      </c>
    </row>
    <row r="23" spans="1:14" ht="15.75">
      <c r="A23" s="13">
        <v>20</v>
      </c>
      <c r="B23" s="14" t="s">
        <v>41</v>
      </c>
      <c r="C23" s="17" t="s">
        <v>42</v>
      </c>
      <c r="D23" s="16">
        <v>1010</v>
      </c>
      <c r="E23" s="16">
        <v>910</v>
      </c>
      <c r="F23" s="45">
        <v>850</v>
      </c>
      <c r="G23" s="19">
        <f t="shared" si="1"/>
        <v>-6.5934065934065936E-2</v>
      </c>
      <c r="H23" s="12">
        <f t="shared" si="2"/>
        <v>-0.15841584158415842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1">
        <v>1075</v>
      </c>
      <c r="E24" s="11">
        <v>1375</v>
      </c>
      <c r="F24" s="44">
        <v>1258.33</v>
      </c>
      <c r="G24" s="18">
        <f t="shared" si="1"/>
        <v>-8.4850909090909143E-2</v>
      </c>
      <c r="H24" s="4">
        <f t="shared" si="2"/>
        <v>0.17053953488372087</v>
      </c>
      <c r="J24" t="s">
        <v>65</v>
      </c>
      <c r="M24" t="s">
        <v>65</v>
      </c>
    </row>
    <row r="25" spans="1:14" ht="15.75">
      <c r="A25" s="13">
        <v>22</v>
      </c>
      <c r="B25" s="14" t="s">
        <v>45</v>
      </c>
      <c r="C25" s="15" t="s">
        <v>46</v>
      </c>
      <c r="D25" s="16">
        <v>1208.57</v>
      </c>
      <c r="E25" s="16">
        <v>1100</v>
      </c>
      <c r="F25" s="45">
        <v>1125</v>
      </c>
      <c r="G25" s="19">
        <f t="shared" si="1"/>
        <v>2.2727272727272728E-2</v>
      </c>
      <c r="H25" s="12">
        <f t="shared" si="2"/>
        <v>-6.9147835872146374E-2</v>
      </c>
    </row>
    <row r="26" spans="1:14" ht="15.75">
      <c r="A26" s="1">
        <v>23</v>
      </c>
      <c r="B26" s="5" t="s">
        <v>47</v>
      </c>
      <c r="C26" s="3" t="s">
        <v>76</v>
      </c>
      <c r="D26" s="11">
        <v>1453.33</v>
      </c>
      <c r="E26" s="11">
        <v>1166.67</v>
      </c>
      <c r="F26" s="44">
        <v>1057.1400000000001</v>
      </c>
      <c r="G26" s="22">
        <f t="shared" si="1"/>
        <v>-9.3882588906888803E-2</v>
      </c>
      <c r="H26" s="23">
        <f t="shared" si="2"/>
        <v>-0.27260842341381508</v>
      </c>
      <c r="J26" t="s">
        <v>65</v>
      </c>
      <c r="K26" t="s">
        <v>65</v>
      </c>
    </row>
    <row r="27" spans="1:14" ht="15.75">
      <c r="A27" s="13">
        <v>24</v>
      </c>
      <c r="B27" s="14" t="s">
        <v>49</v>
      </c>
      <c r="C27" s="15" t="s">
        <v>77</v>
      </c>
      <c r="D27" s="16">
        <v>1600</v>
      </c>
      <c r="E27" s="16">
        <v>1420</v>
      </c>
      <c r="F27" s="45">
        <v>1443.33</v>
      </c>
      <c r="G27" s="19">
        <f t="shared" si="1"/>
        <v>1.6429577464788681E-2</v>
      </c>
      <c r="H27" s="12">
        <f t="shared" si="2"/>
        <v>-9.791875000000004E-2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1">
        <v>1071.43</v>
      </c>
      <c r="E28" s="11">
        <v>464.29</v>
      </c>
      <c r="F28" s="44">
        <v>685.71</v>
      </c>
      <c r="G28" s="18">
        <f t="shared" si="1"/>
        <v>0.476900213228801</v>
      </c>
      <c r="H28" s="4">
        <f t="shared" si="2"/>
        <v>-0.36000485332686222</v>
      </c>
      <c r="K28" t="s">
        <v>65</v>
      </c>
    </row>
    <row r="29" spans="1:14" ht="15.75">
      <c r="A29" s="13">
        <v>26</v>
      </c>
      <c r="B29" s="14" t="s">
        <v>51</v>
      </c>
      <c r="C29" s="15" t="s">
        <v>79</v>
      </c>
      <c r="D29" s="16">
        <v>1000</v>
      </c>
      <c r="E29" s="16">
        <v>380</v>
      </c>
      <c r="F29" s="45">
        <v>450</v>
      </c>
      <c r="G29" s="19">
        <f t="shared" si="1"/>
        <v>0.18421052631578946</v>
      </c>
      <c r="H29" s="12">
        <f t="shared" si="2"/>
        <v>-0.55000000000000004</v>
      </c>
    </row>
    <row r="30" spans="1:14" ht="15.75">
      <c r="A30" s="1">
        <v>27</v>
      </c>
      <c r="B30" s="5" t="s">
        <v>53</v>
      </c>
      <c r="C30" s="3" t="s">
        <v>80</v>
      </c>
      <c r="D30" s="11">
        <v>1025</v>
      </c>
      <c r="E30" s="11">
        <v>657.14</v>
      </c>
      <c r="F30" s="44">
        <v>760.71</v>
      </c>
      <c r="G30" s="18">
        <f t="shared" si="1"/>
        <v>0.15760720698785655</v>
      </c>
      <c r="H30" s="4">
        <f t="shared" si="2"/>
        <v>-0.25784390243902433</v>
      </c>
    </row>
    <row r="31" spans="1:14" ht="15.75">
      <c r="A31" s="13">
        <v>28</v>
      </c>
      <c r="B31" s="14" t="s">
        <v>55</v>
      </c>
      <c r="C31" s="15" t="s">
        <v>81</v>
      </c>
      <c r="D31" s="16">
        <v>1075</v>
      </c>
      <c r="E31" s="16">
        <v>1200</v>
      </c>
      <c r="F31" s="45">
        <v>1116.67</v>
      </c>
      <c r="G31" s="19">
        <f t="shared" si="1"/>
        <v>-6.944166666666661E-2</v>
      </c>
      <c r="H31" s="12">
        <f t="shared" si="2"/>
        <v>3.8762790697674486E-2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1">
        <v>456.25</v>
      </c>
      <c r="E32" s="11">
        <v>341.67</v>
      </c>
      <c r="F32" s="44">
        <v>385</v>
      </c>
      <c r="G32" s="18">
        <f t="shared" si="1"/>
        <v>0.12681827494365902</v>
      </c>
      <c r="H32" s="4">
        <f t="shared" si="2"/>
        <v>-0.15616438356164383</v>
      </c>
      <c r="N32" t="s">
        <v>65</v>
      </c>
    </row>
    <row r="33" spans="1:12" ht="15.75">
      <c r="A33" s="13">
        <v>30</v>
      </c>
      <c r="B33" s="14" t="s">
        <v>59</v>
      </c>
      <c r="C33" s="15" t="s">
        <v>82</v>
      </c>
      <c r="D33" s="16">
        <v>1579.47</v>
      </c>
      <c r="E33" s="16">
        <v>1400</v>
      </c>
      <c r="F33" s="45">
        <v>1875</v>
      </c>
      <c r="G33" s="19">
        <f t="shared" si="1"/>
        <v>0.3392857142857143</v>
      </c>
      <c r="H33" s="12">
        <f t="shared" si="2"/>
        <v>0.18710706756063741</v>
      </c>
    </row>
    <row r="34" spans="1:12" ht="15.75">
      <c r="A34" s="1">
        <v>31</v>
      </c>
      <c r="B34" s="5" t="s">
        <v>83</v>
      </c>
      <c r="C34" s="3" t="s">
        <v>84</v>
      </c>
      <c r="D34" s="11">
        <v>2100</v>
      </c>
      <c r="E34" s="11">
        <v>2100</v>
      </c>
      <c r="F34" s="44">
        <v>2157.14</v>
      </c>
      <c r="G34" s="21">
        <f t="shared" si="1"/>
        <v>2.7209523809523749E-2</v>
      </c>
      <c r="H34" s="4">
        <f t="shared" si="2"/>
        <v>2.7209523809523749E-2</v>
      </c>
      <c r="L34" t="s">
        <v>65</v>
      </c>
    </row>
    <row r="35" spans="1:12" ht="15.75">
      <c r="A35" s="13">
        <v>32</v>
      </c>
      <c r="B35" s="14" t="s">
        <v>62</v>
      </c>
      <c r="C35" s="15" t="s">
        <v>85</v>
      </c>
      <c r="D35" s="16"/>
      <c r="E35" s="16"/>
      <c r="F35" s="45"/>
      <c r="G35" s="19"/>
      <c r="H35" s="12"/>
    </row>
    <row r="36" spans="1:12" ht="15.75">
      <c r="A36" s="7" t="s">
        <v>86</v>
      </c>
      <c r="B36" s="7"/>
      <c r="C36" s="7"/>
      <c r="D36" s="7"/>
      <c r="F36" s="9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2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2"/>
  <sheetViews>
    <sheetView workbookViewId="0">
      <selection activeCell="H23" sqref="H2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0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0" ht="45" customHeight="1">
      <c r="A2" s="63" t="s">
        <v>1</v>
      </c>
      <c r="B2" s="64"/>
      <c r="C2" s="65"/>
      <c r="D2" s="47">
        <v>2022</v>
      </c>
      <c r="E2" s="48">
        <v>2023</v>
      </c>
      <c r="F2" s="46">
        <v>2023</v>
      </c>
      <c r="G2" s="66" t="s">
        <v>94</v>
      </c>
      <c r="H2" s="66"/>
    </row>
    <row r="3" spans="1:10" ht="44.25">
      <c r="A3" s="67" t="s">
        <v>2</v>
      </c>
      <c r="B3" s="68"/>
      <c r="C3" s="30" t="s">
        <v>3</v>
      </c>
      <c r="D3" s="31" t="s">
        <v>97</v>
      </c>
      <c r="E3" s="31" t="s">
        <v>96</v>
      </c>
      <c r="F3" s="31" t="s">
        <v>95</v>
      </c>
      <c r="G3" s="31" t="s">
        <v>4</v>
      </c>
      <c r="H3" s="31" t="s">
        <v>5</v>
      </c>
    </row>
    <row r="4" spans="1:10" ht="15.75">
      <c r="A4" s="27">
        <v>1</v>
      </c>
      <c r="B4" s="29" t="s">
        <v>6</v>
      </c>
      <c r="C4" s="28" t="s">
        <v>7</v>
      </c>
      <c r="D4" s="39">
        <v>4240</v>
      </c>
      <c r="E4" s="39">
        <v>3553</v>
      </c>
      <c r="F4" s="37">
        <v>3540</v>
      </c>
      <c r="G4" s="41">
        <f t="shared" ref="G4:G14" si="0">(F4-E4)/E4</f>
        <v>-3.658879819870532E-3</v>
      </c>
      <c r="H4" s="41">
        <f t="shared" ref="H4:H16" si="1">+(F4-D4)/D4</f>
        <v>-0.1650943396226415</v>
      </c>
    </row>
    <row r="5" spans="1:10" ht="15.75">
      <c r="A5" s="24">
        <v>2</v>
      </c>
      <c r="B5" s="25" t="s">
        <v>8</v>
      </c>
      <c r="C5" s="26" t="s">
        <v>9</v>
      </c>
      <c r="D5" s="40">
        <v>2912</v>
      </c>
      <c r="E5" s="40">
        <v>2496</v>
      </c>
      <c r="F5" s="42">
        <v>2895</v>
      </c>
      <c r="G5" s="43">
        <f t="shared" si="0"/>
        <v>0.15985576923076922</v>
      </c>
      <c r="H5" s="43">
        <f t="shared" si="1"/>
        <v>-5.837912087912088E-3</v>
      </c>
    </row>
    <row r="6" spans="1:10" ht="15.75">
      <c r="A6" s="27">
        <v>3</v>
      </c>
      <c r="B6" s="29" t="s">
        <v>10</v>
      </c>
      <c r="C6" s="28" t="s">
        <v>11</v>
      </c>
      <c r="D6" s="39">
        <v>2715</v>
      </c>
      <c r="E6" s="39">
        <v>2210</v>
      </c>
      <c r="F6" s="37">
        <v>2090</v>
      </c>
      <c r="G6" s="41">
        <f t="shared" si="0"/>
        <v>-5.4298642533936653E-2</v>
      </c>
      <c r="H6" s="41">
        <f t="shared" si="1"/>
        <v>-0.23020257826887661</v>
      </c>
      <c r="J6" t="s">
        <v>65</v>
      </c>
    </row>
    <row r="7" spans="1:10" ht="15.75">
      <c r="A7" s="24">
        <v>4</v>
      </c>
      <c r="B7" s="25" t="s">
        <v>12</v>
      </c>
      <c r="C7" s="26" t="s">
        <v>13</v>
      </c>
      <c r="D7" s="40">
        <v>3190</v>
      </c>
      <c r="E7" s="40">
        <v>2912</v>
      </c>
      <c r="F7" s="42">
        <v>3180</v>
      </c>
      <c r="G7" s="43">
        <f t="shared" si="0"/>
        <v>9.2032967032967039E-2</v>
      </c>
      <c r="H7" s="43">
        <f t="shared" si="1"/>
        <v>-3.134796238244514E-3</v>
      </c>
    </row>
    <row r="8" spans="1:10" ht="15.75">
      <c r="A8" s="27">
        <v>5</v>
      </c>
      <c r="B8" s="29" t="s">
        <v>14</v>
      </c>
      <c r="C8" s="28" t="s">
        <v>15</v>
      </c>
      <c r="D8" s="39">
        <v>1766.67</v>
      </c>
      <c r="E8" s="39">
        <v>1420</v>
      </c>
      <c r="F8" s="37">
        <v>1490</v>
      </c>
      <c r="G8" s="41">
        <f t="shared" si="0"/>
        <v>4.9295774647887321E-2</v>
      </c>
      <c r="H8" s="41">
        <f t="shared" si="1"/>
        <v>-0.15660536489553797</v>
      </c>
    </row>
    <row r="9" spans="1:10" ht="15.75">
      <c r="A9" s="24">
        <v>6</v>
      </c>
      <c r="B9" s="25" t="s">
        <v>16</v>
      </c>
      <c r="C9" s="26" t="s">
        <v>17</v>
      </c>
      <c r="D9" s="40">
        <v>2854</v>
      </c>
      <c r="E9" s="40">
        <v>2630</v>
      </c>
      <c r="F9" s="42">
        <v>2695</v>
      </c>
      <c r="G9" s="43">
        <f t="shared" si="0"/>
        <v>2.4714828897338403E-2</v>
      </c>
      <c r="H9" s="43">
        <f t="shared" si="1"/>
        <v>-5.5711282410651715E-2</v>
      </c>
    </row>
    <row r="10" spans="1:10" ht="15.75">
      <c r="A10" s="27">
        <v>7</v>
      </c>
      <c r="B10" s="29" t="s">
        <v>18</v>
      </c>
      <c r="C10" s="28" t="s">
        <v>19</v>
      </c>
      <c r="D10" s="39">
        <v>890</v>
      </c>
      <c r="E10" s="39">
        <v>705</v>
      </c>
      <c r="F10" s="37">
        <v>827</v>
      </c>
      <c r="G10" s="41">
        <f t="shared" si="0"/>
        <v>0.17304964539007092</v>
      </c>
      <c r="H10" s="41">
        <f t="shared" si="1"/>
        <v>-7.0786516853932585E-2</v>
      </c>
    </row>
    <row r="11" spans="1:10" ht="15.75">
      <c r="A11" s="24">
        <v>8</v>
      </c>
      <c r="B11" s="25" t="s">
        <v>20</v>
      </c>
      <c r="C11" s="26" t="s">
        <v>21</v>
      </c>
      <c r="D11" s="40">
        <v>2013.33</v>
      </c>
      <c r="E11" s="40">
        <v>1947</v>
      </c>
      <c r="F11" s="42">
        <v>1900</v>
      </c>
      <c r="G11" s="43">
        <f t="shared" si="0"/>
        <v>-2.4139702105803802E-2</v>
      </c>
      <c r="H11" s="43">
        <f t="shared" si="1"/>
        <v>-5.6289828294417671E-2</v>
      </c>
    </row>
    <row r="12" spans="1:10" ht="15.75">
      <c r="A12" s="27">
        <v>9</v>
      </c>
      <c r="B12" s="29" t="s">
        <v>22</v>
      </c>
      <c r="C12" s="28" t="s">
        <v>23</v>
      </c>
      <c r="D12" s="39">
        <v>1236</v>
      </c>
      <c r="E12" s="39">
        <v>990</v>
      </c>
      <c r="F12" s="37">
        <v>1016</v>
      </c>
      <c r="G12" s="41">
        <f t="shared" si="0"/>
        <v>2.6262626262626262E-2</v>
      </c>
      <c r="H12" s="41">
        <f t="shared" si="1"/>
        <v>-0.17799352750809061</v>
      </c>
    </row>
    <row r="13" spans="1:10" ht="15.75">
      <c r="A13" s="24">
        <v>10</v>
      </c>
      <c r="B13" s="25" t="s">
        <v>24</v>
      </c>
      <c r="C13" s="26" t="s">
        <v>25</v>
      </c>
      <c r="D13" s="40">
        <v>1404</v>
      </c>
      <c r="E13" s="40">
        <v>1240</v>
      </c>
      <c r="F13" s="42">
        <v>1287</v>
      </c>
      <c r="G13" s="43">
        <f t="shared" si="0"/>
        <v>3.7903225806451613E-2</v>
      </c>
      <c r="H13" s="43">
        <f t="shared" si="1"/>
        <v>-8.3333333333333329E-2</v>
      </c>
    </row>
    <row r="14" spans="1:10" ht="15.75">
      <c r="A14" s="27">
        <v>11</v>
      </c>
      <c r="B14" s="29" t="s">
        <v>26</v>
      </c>
      <c r="C14" s="28" t="s">
        <v>27</v>
      </c>
      <c r="D14" s="39">
        <v>820</v>
      </c>
      <c r="E14" s="39">
        <v>700</v>
      </c>
      <c r="F14" s="37">
        <v>680</v>
      </c>
      <c r="G14" s="41">
        <f t="shared" si="0"/>
        <v>-2.8571428571428571E-2</v>
      </c>
      <c r="H14" s="41">
        <f t="shared" si="1"/>
        <v>-0.17073170731707318</v>
      </c>
    </row>
    <row r="15" spans="1:10" ht="15.75">
      <c r="A15" s="24">
        <v>12</v>
      </c>
      <c r="B15" s="25" t="s">
        <v>28</v>
      </c>
      <c r="C15" s="26" t="s">
        <v>29</v>
      </c>
      <c r="D15" s="40"/>
      <c r="E15" s="40"/>
      <c r="F15" s="42"/>
      <c r="G15" s="43"/>
      <c r="H15" s="43"/>
    </row>
    <row r="16" spans="1:10" ht="15.75">
      <c r="A16" s="27">
        <v>13</v>
      </c>
      <c r="B16" s="29" t="s">
        <v>30</v>
      </c>
      <c r="C16" s="28" t="s">
        <v>31</v>
      </c>
      <c r="D16" s="39">
        <v>1020</v>
      </c>
      <c r="E16" s="39">
        <v>860</v>
      </c>
      <c r="F16" s="37">
        <v>833</v>
      </c>
      <c r="G16" s="41">
        <f t="shared" ref="G16:G24" si="2">(F16-E16)/E16</f>
        <v>-3.1395348837209305E-2</v>
      </c>
      <c r="H16" s="41">
        <f t="shared" si="1"/>
        <v>-0.18333333333333332</v>
      </c>
    </row>
    <row r="17" spans="1:14" ht="15.75">
      <c r="A17" s="24">
        <v>14</v>
      </c>
      <c r="B17" s="32" t="s">
        <v>32</v>
      </c>
      <c r="C17" s="26" t="s">
        <v>33</v>
      </c>
      <c r="D17" s="40">
        <v>2083.33</v>
      </c>
      <c r="E17" s="40">
        <v>1853</v>
      </c>
      <c r="F17" s="42">
        <v>1893</v>
      </c>
      <c r="G17" s="43">
        <f t="shared" si="2"/>
        <v>2.1586616297895305E-2</v>
      </c>
      <c r="H17" s="43">
        <f>+(F17-D17)/D17</f>
        <v>-9.1358546173673852E-2</v>
      </c>
    </row>
    <row r="18" spans="1:14" ht="15.75">
      <c r="A18" s="27">
        <v>15</v>
      </c>
      <c r="B18" s="29" t="s">
        <v>34</v>
      </c>
      <c r="C18" s="28" t="s">
        <v>35</v>
      </c>
      <c r="D18" s="39">
        <v>3827.5</v>
      </c>
      <c r="E18" s="39">
        <v>3910</v>
      </c>
      <c r="F18" s="37">
        <v>3980</v>
      </c>
      <c r="G18" s="41">
        <f t="shared" si="2"/>
        <v>1.7902813299232736E-2</v>
      </c>
      <c r="H18" s="41">
        <f>+(F18-D18)/D18</f>
        <v>3.9843239712606136E-2</v>
      </c>
    </row>
    <row r="19" spans="1:14" ht="15.75">
      <c r="A19" s="24">
        <v>16</v>
      </c>
      <c r="B19" s="25" t="s">
        <v>36</v>
      </c>
      <c r="C19" s="26" t="s">
        <v>37</v>
      </c>
      <c r="D19" s="40">
        <v>1320</v>
      </c>
      <c r="E19" s="40">
        <v>880</v>
      </c>
      <c r="F19" s="42">
        <v>967</v>
      </c>
      <c r="G19" s="43">
        <f t="shared" si="2"/>
        <v>9.8863636363636362E-2</v>
      </c>
      <c r="H19" s="43">
        <f>+(F19-D19)/D19</f>
        <v>-0.2674242424242424</v>
      </c>
    </row>
    <row r="20" spans="1:14" ht="15.75">
      <c r="A20" s="27">
        <v>17</v>
      </c>
      <c r="B20" s="29" t="s">
        <v>38</v>
      </c>
      <c r="C20" s="28" t="s">
        <v>39</v>
      </c>
      <c r="D20" s="39">
        <v>1340</v>
      </c>
      <c r="E20" s="39">
        <v>920</v>
      </c>
      <c r="F20" s="37">
        <v>1053</v>
      </c>
      <c r="G20" s="41">
        <f t="shared" si="2"/>
        <v>0.14456521739130435</v>
      </c>
      <c r="H20" s="41">
        <f>+(F20-D20)/D20</f>
        <v>-0.21417910447761193</v>
      </c>
    </row>
    <row r="21" spans="1:14" ht="15.75">
      <c r="A21" s="24">
        <v>18</v>
      </c>
      <c r="B21" s="25" t="s">
        <v>40</v>
      </c>
      <c r="C21" s="33" t="s">
        <v>74</v>
      </c>
      <c r="D21" s="40">
        <v>2000</v>
      </c>
      <c r="E21" s="40">
        <v>2160</v>
      </c>
      <c r="F21" s="42">
        <v>2130</v>
      </c>
      <c r="G21" s="43">
        <f t="shared" si="2"/>
        <v>-1.3888888888888888E-2</v>
      </c>
      <c r="H21" s="43">
        <f>+(F21-D21)/D21</f>
        <v>6.5000000000000002E-2</v>
      </c>
    </row>
    <row r="22" spans="1:14" ht="15.75">
      <c r="A22" s="27">
        <v>19</v>
      </c>
      <c r="B22" s="29" t="s">
        <v>41</v>
      </c>
      <c r="C22" s="28" t="s">
        <v>42</v>
      </c>
      <c r="D22" s="39">
        <v>1325</v>
      </c>
      <c r="E22" s="39">
        <v>1155</v>
      </c>
      <c r="F22" s="37">
        <v>1110</v>
      </c>
      <c r="G22" s="41">
        <f t="shared" si="2"/>
        <v>-3.896103896103896E-2</v>
      </c>
      <c r="H22" s="41">
        <f>+(F22-D22)/D22</f>
        <v>-0.16226415094339622</v>
      </c>
    </row>
    <row r="23" spans="1:14" ht="15.75">
      <c r="A23" s="24">
        <v>20</v>
      </c>
      <c r="B23" s="25" t="s">
        <v>43</v>
      </c>
      <c r="C23" s="26" t="s">
        <v>44</v>
      </c>
      <c r="D23" s="40"/>
      <c r="E23" s="40">
        <v>1920</v>
      </c>
      <c r="F23" s="42">
        <v>1747</v>
      </c>
      <c r="G23" s="43">
        <f t="shared" si="2"/>
        <v>-9.0104166666666666E-2</v>
      </c>
      <c r="H23" s="43"/>
    </row>
    <row r="24" spans="1:14" ht="15.75">
      <c r="A24" s="27">
        <v>21</v>
      </c>
      <c r="B24" s="29" t="s">
        <v>45</v>
      </c>
      <c r="C24" s="28" t="s">
        <v>46</v>
      </c>
      <c r="D24" s="39"/>
      <c r="E24" s="39">
        <v>1335</v>
      </c>
      <c r="F24" s="37"/>
      <c r="G24" s="41"/>
      <c r="H24" s="41"/>
    </row>
    <row r="25" spans="1:14" ht="15.75">
      <c r="A25" s="24">
        <v>22</v>
      </c>
      <c r="B25" s="25" t="s">
        <v>47</v>
      </c>
      <c r="C25" s="26" t="s">
        <v>48</v>
      </c>
      <c r="D25" s="40">
        <v>1837.5</v>
      </c>
      <c r="E25" s="40">
        <v>1344.44</v>
      </c>
      <c r="F25" s="42">
        <v>1270</v>
      </c>
      <c r="G25" s="43">
        <f>(F25-E25)/E25</f>
        <v>-5.5368778078605255E-2</v>
      </c>
      <c r="H25" s="43">
        <f>+(F25-D25)/D25</f>
        <v>-0.30884353741496601</v>
      </c>
    </row>
    <row r="26" spans="1:14" ht="15.75">
      <c r="A26" s="27">
        <v>23</v>
      </c>
      <c r="B26" s="29" t="s">
        <v>49</v>
      </c>
      <c r="C26" s="28" t="s">
        <v>50</v>
      </c>
      <c r="D26" s="39"/>
      <c r="E26" s="39">
        <v>2393</v>
      </c>
      <c r="F26" s="37">
        <v>2510</v>
      </c>
      <c r="G26" s="41">
        <f t="shared" ref="G26" si="3">(F26-E26)/E26</f>
        <v>4.8892603426661095E-2</v>
      </c>
      <c r="H26" s="41"/>
    </row>
    <row r="27" spans="1:14" ht="15.75">
      <c r="A27" s="24">
        <v>24</v>
      </c>
      <c r="B27" s="25" t="s">
        <v>51</v>
      </c>
      <c r="C27" s="26" t="s">
        <v>52</v>
      </c>
      <c r="D27" s="40">
        <v>1318.3333333333333</v>
      </c>
      <c r="E27" s="40">
        <v>804</v>
      </c>
      <c r="F27" s="42">
        <v>1020</v>
      </c>
      <c r="G27" s="43">
        <f t="shared" ref="G27:G33" si="4">(F27-E27)/E27</f>
        <v>0.26865671641791045</v>
      </c>
      <c r="H27" s="43">
        <f t="shared" ref="H27:H33" si="5">+(F27-D27)/D27</f>
        <v>-0.22629582806573953</v>
      </c>
      <c r="J27" t="s">
        <v>65</v>
      </c>
    </row>
    <row r="28" spans="1:14" ht="15.75">
      <c r="A28" s="27"/>
      <c r="B28" s="29" t="s">
        <v>53</v>
      </c>
      <c r="C28" s="28" t="s">
        <v>54</v>
      </c>
      <c r="D28" s="39">
        <v>1433.3333333333333</v>
      </c>
      <c r="E28" s="39">
        <v>993</v>
      </c>
      <c r="F28" s="37">
        <v>1145</v>
      </c>
      <c r="G28" s="41">
        <f t="shared" si="4"/>
        <v>0.15307150050352467</v>
      </c>
      <c r="H28" s="41">
        <f t="shared" si="5"/>
        <v>-0.20116279069767437</v>
      </c>
      <c r="K28" t="s">
        <v>65</v>
      </c>
    </row>
    <row r="29" spans="1:14" ht="15.75">
      <c r="A29" s="24">
        <v>26</v>
      </c>
      <c r="B29" s="25" t="s">
        <v>55</v>
      </c>
      <c r="C29" s="26" t="s">
        <v>56</v>
      </c>
      <c r="D29" s="40">
        <v>1442.5</v>
      </c>
      <c r="E29" s="40">
        <v>1520</v>
      </c>
      <c r="F29" s="42">
        <v>1595</v>
      </c>
      <c r="G29" s="43">
        <f t="shared" si="4"/>
        <v>4.9342105263157895E-2</v>
      </c>
      <c r="H29" s="43">
        <f t="shared" si="5"/>
        <v>0.10571923743500866</v>
      </c>
    </row>
    <row r="30" spans="1:14" ht="15.75">
      <c r="A30" s="27">
        <v>27</v>
      </c>
      <c r="B30" s="29" t="s">
        <v>57</v>
      </c>
      <c r="C30" s="28" t="s">
        <v>58</v>
      </c>
      <c r="D30" s="39">
        <v>640</v>
      </c>
      <c r="E30" s="39">
        <v>517</v>
      </c>
      <c r="F30" s="37">
        <v>590</v>
      </c>
      <c r="G30" s="41">
        <f t="shared" si="4"/>
        <v>0.14119922630560927</v>
      </c>
      <c r="H30" s="41">
        <f t="shared" si="5"/>
        <v>-7.8125E-2</v>
      </c>
    </row>
    <row r="31" spans="1:14" ht="15.75">
      <c r="A31" s="24">
        <v>28</v>
      </c>
      <c r="B31" s="25" t="s">
        <v>59</v>
      </c>
      <c r="C31" s="26" t="s">
        <v>60</v>
      </c>
      <c r="D31" s="40">
        <v>1895</v>
      </c>
      <c r="E31" s="40">
        <v>1820</v>
      </c>
      <c r="F31" s="42">
        <v>1997</v>
      </c>
      <c r="G31" s="43">
        <f t="shared" si="4"/>
        <v>9.7252747252747254E-2</v>
      </c>
      <c r="H31" s="43">
        <f t="shared" si="5"/>
        <v>5.3825857519788918E-2</v>
      </c>
      <c r="N31" t="s">
        <v>65</v>
      </c>
    </row>
    <row r="32" spans="1:14" ht="15.75">
      <c r="A32" s="27">
        <v>29</v>
      </c>
      <c r="B32" s="29" t="s">
        <v>61</v>
      </c>
      <c r="C32" s="28" t="s">
        <v>84</v>
      </c>
      <c r="D32" s="39">
        <v>2985</v>
      </c>
      <c r="E32" s="39">
        <v>2760</v>
      </c>
      <c r="F32" s="37">
        <v>2860</v>
      </c>
      <c r="G32" s="41">
        <f t="shared" si="4"/>
        <v>3.6231884057971016E-2</v>
      </c>
      <c r="H32" s="41">
        <f t="shared" si="5"/>
        <v>-4.1876046901172533E-2</v>
      </c>
    </row>
    <row r="33" spans="1:8" ht="16.5" thickBot="1">
      <c r="A33" s="34">
        <v>30</v>
      </c>
      <c r="B33" s="35" t="s">
        <v>62</v>
      </c>
      <c r="C33" s="36" t="s">
        <v>63</v>
      </c>
      <c r="D33" s="40"/>
      <c r="E33" s="40">
        <v>980</v>
      </c>
      <c r="F33" s="42"/>
      <c r="G33" s="43"/>
      <c r="H33" s="43"/>
    </row>
    <row r="34" spans="1:8">
      <c r="A34" s="51" t="s">
        <v>91</v>
      </c>
      <c r="B34" s="51"/>
      <c r="C34" s="51"/>
      <c r="D34" s="51"/>
      <c r="E34" s="51"/>
      <c r="F34" s="51"/>
      <c r="G34" s="51"/>
      <c r="H34" s="38"/>
    </row>
    <row r="35" spans="1:8">
      <c r="A35" s="51" t="s">
        <v>88</v>
      </c>
      <c r="B35" s="51"/>
      <c r="C35" s="51"/>
      <c r="D35" s="52"/>
      <c r="E35" s="51"/>
      <c r="F35" s="51"/>
      <c r="G35" s="51"/>
      <c r="H35" s="38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2023-09-12T21:18:36Z</dcterms:modified>
</cp:coreProperties>
</file>