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560"/>
  </bookViews>
  <sheets>
    <sheet name="Wholesale" sheetId="2" r:id="rId1"/>
    <sheet name="Retail" sheetId="93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93" l="1"/>
  <c r="H26" i="93"/>
  <c r="H14" i="93"/>
  <c r="H33" i="93" l="1"/>
  <c r="H32" i="93" l="1"/>
  <c r="G32" i="93"/>
  <c r="H31" i="93"/>
  <c r="G31" i="93"/>
  <c r="H30" i="93"/>
  <c r="G30" i="93"/>
  <c r="H29" i="93"/>
  <c r="G29" i="93"/>
  <c r="H28" i="93"/>
  <c r="G28" i="93"/>
  <c r="H27" i="93"/>
  <c r="G27" i="93"/>
  <c r="G26" i="93"/>
  <c r="H25" i="93"/>
  <c r="G25" i="93"/>
  <c r="G23" i="93"/>
  <c r="H22" i="93"/>
  <c r="G22" i="93"/>
  <c r="G21" i="93"/>
  <c r="H20" i="93"/>
  <c r="G20" i="93"/>
  <c r="H19" i="93"/>
  <c r="G19" i="93"/>
  <c r="H18" i="93"/>
  <c r="G18" i="93"/>
  <c r="H17" i="93"/>
  <c r="G17" i="93"/>
  <c r="G16" i="93"/>
  <c r="H13" i="93"/>
  <c r="G13" i="93"/>
  <c r="H12" i="93"/>
  <c r="G12" i="93"/>
  <c r="H11" i="93"/>
  <c r="G11" i="93"/>
  <c r="H10" i="93"/>
  <c r="G10" i="93"/>
  <c r="H9" i="93"/>
  <c r="G9" i="93"/>
  <c r="H8" i="93"/>
  <c r="G8" i="93"/>
  <c r="H7" i="93"/>
  <c r="G7" i="93"/>
  <c r="H6" i="93"/>
  <c r="G6" i="93"/>
  <c r="H5" i="93"/>
  <c r="G5" i="93"/>
  <c r="H4" i="93"/>
  <c r="G4" i="93" l="1"/>
  <c r="H17" i="2" l="1"/>
  <c r="H12" i="2"/>
  <c r="G16" i="2" l="1"/>
  <c r="H16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<sst xmlns="http://schemas.openxmlformats.org/spreadsheetml/2006/main" count="190" uniqueCount="98">
  <si>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</si>
  <si>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</si>
  <si>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</si>
  <si>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</si>
  <si>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</si>
  <si>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</si>
  <si>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</si>
  <si>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</si>
  <si>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</si>
  <si>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</si>
  <si>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</si>
  <si>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</si>
  <si>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</si>
  <si>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</si>
  <si>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</si>
  <si>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</si>
  <si>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</si>
  <si>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</si>
  <si>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</si>
  <si>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</si>
  <si>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</si>
  <si>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</si>
  <si>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</si>
  <si>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</si>
  <si>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</si>
  <si>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</si>
  <si>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</si>
  <si>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</si>
  <si>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</si>
  <si>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</si>
  <si>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</si>
  <si>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</si>
  <si>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</si>
  <si>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</si>
  <si>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</si>
  <si>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</si>
  <si>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</si>
  <si>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</si>
  <si>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</si>
  <si>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</si>
  <si>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</si>
  <si>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</si>
  <si>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</si>
  <si>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</si>
  <si>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</si>
  <si>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</si>
  <si>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</si>
  <si>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</si>
  <si>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</si>
  <si>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</si>
  <si>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</si>
  <si>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</si>
  <si>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</si>
  <si>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</si>
  <si>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</si>
  <si>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</si>
  <si>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</si>
  <si>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</si>
  <si>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</si>
  <si>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</si>
  <si>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</si>
  <si>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</si>
  <si>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</si>
  <si>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</si>
  <si>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</si>
  <si>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</si>
  <si>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</si>
  <si>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</si>
  <si>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</si>
  <si>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</si>
  <si>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</si>
  <si>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</si>
  <si>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</si>
  <si>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</si>
  <si>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</si>
  <si>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</si>
  <si>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</si>
  <si>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</si>
  <si>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</si>
  <si>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</si>
  <si>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</si>
  <si>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</si>
  <si>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</si>
  <si>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</si>
  <si>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</si>
  <si>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</si>
  <si>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</si>
  <si>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</si>
  <si>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</si>
  <si>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</si>
  <si>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</si>
  <si>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</si>
  <si>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2nd week of Sep.</t>
  </si>
  <si>
    <t>3rd week of Sep.</t>
  </si>
  <si>
    <t>% Change 3rd week of Sep. 2023, compared to:</t>
  </si>
  <si>
    <t>Average of 2nd week of September</t>
  </si>
  <si>
    <t>Average of 3rd week of September</t>
  </si>
  <si>
    <r>
      <t>Average of 3</t>
    </r>
    <r>
      <rPr>
        <b/>
        <vertAlign val="superscript"/>
        <sz val="11"/>
        <color theme="1"/>
        <rFont val="Calisto MT"/>
        <family val="1"/>
      </rPr>
      <t xml:space="preserve">rd </t>
    </r>
    <r>
      <rPr>
        <b/>
        <sz val="11"/>
        <color theme="1"/>
        <rFont val="Calisto MT"/>
        <family val="1"/>
      </rPr>
      <t>week of September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</si>
</sst>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0" fontId="25" fillId="7" borderId="2" xfId="0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2" fontId="24" fillId="0" borderId="0" xfId="0" applyNumberFormat="1" applyFont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16" zoomScaleNormal="100" workbookViewId="0">
      <selection activeCell="Q24" sqref="Q24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140625" customWidth="1"/>
    <col min="7" max="7" width="7.7109375" customWidth="1"/>
    <col min="8" max="8" width="7.5703125" customWidth="1"/>
  </cols>
  <sheetData>
    <row r="1" spans="1:15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5" ht="58.5" customHeight="1">
      <c r="A2" s="56" t="s">
        <v>1</v>
      </c>
      <c r="B2" s="56"/>
      <c r="C2" s="56"/>
      <c r="D2" s="48">
        <v>2022</v>
      </c>
      <c r="E2" s="59">
        <v>2023</v>
      </c>
      <c r="F2" s="60"/>
      <c r="G2" s="57" t="s">
        <v>94</v>
      </c>
      <c r="H2" s="57"/>
      <c r="I2" t="s">
        <v>65</v>
      </c>
    </row>
    <row r="3" spans="1:15" ht="39" customHeight="1">
      <c r="A3" s="58" t="s">
        <v>2</v>
      </c>
      <c r="B3" s="58"/>
      <c r="C3" s="19" t="s">
        <v>3</v>
      </c>
      <c r="D3" s="49" t="s">
        <v>93</v>
      </c>
      <c r="E3" s="49" t="s">
        <v>92</v>
      </c>
      <c r="F3" s="49" t="s">
        <v>93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0">
        <v>2300</v>
      </c>
      <c r="E4" s="10">
        <v>2121.4299999999998</v>
      </c>
      <c r="F4" s="43">
        <v>2121.13</v>
      </c>
      <c r="G4" s="17">
        <f>+(F4-E4)/E4</f>
        <v>-1.4141404618569887E-4</v>
      </c>
      <c r="H4" s="4">
        <f t="shared" ref="H4:H11" si="0">+((F4-D4)/D4)</f>
        <v>-7.7769565217391257E-2</v>
      </c>
      <c r="J4" t="s">
        <v>65</v>
      </c>
      <c r="O4" t="s">
        <v>65</v>
      </c>
    </row>
    <row r="5" spans="1:15" ht="15.75">
      <c r="A5" s="12">
        <v>2</v>
      </c>
      <c r="B5" s="13" t="s">
        <v>8</v>
      </c>
      <c r="C5" s="14" t="s">
        <v>9</v>
      </c>
      <c r="D5" s="15">
        <v>1400</v>
      </c>
      <c r="E5" s="15">
        <v>1325</v>
      </c>
      <c r="F5" s="52">
        <v>1242.8599999999999</v>
      </c>
      <c r="G5" s="18">
        <f t="shared" ref="G5:G34" si="1">+(F5-E5)/E5</f>
        <v>-6.1992452830188755E-2</v>
      </c>
      <c r="H5" s="11">
        <f t="shared" si="0"/>
        <v>-0.11224285714285721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0">
        <v>1140.67</v>
      </c>
      <c r="E6" s="10">
        <v>1625</v>
      </c>
      <c r="F6" s="43">
        <v>1357.14</v>
      </c>
      <c r="G6" s="20">
        <f>+(F6-E6)/E6</f>
        <v>-0.16483692307692302</v>
      </c>
      <c r="H6" s="4">
        <f>+((F6-D6)/D6)</f>
        <v>0.18977443081697601</v>
      </c>
      <c r="I6" t="s">
        <v>65</v>
      </c>
      <c r="J6" t="s">
        <v>65</v>
      </c>
      <c r="K6" t="s">
        <v>65</v>
      </c>
    </row>
    <row r="7" spans="1:15" ht="15.75">
      <c r="A7" s="12">
        <v>4</v>
      </c>
      <c r="B7" s="13" t="s">
        <v>67</v>
      </c>
      <c r="C7" s="14" t="s">
        <v>68</v>
      </c>
      <c r="D7" s="15">
        <v>1016.67</v>
      </c>
      <c r="E7" s="15">
        <v>1166.67</v>
      </c>
      <c r="F7" s="44">
        <v>1070</v>
      </c>
      <c r="G7" s="18">
        <f>+(F7-E7)/E7</f>
        <v>-8.2859763257819324E-2</v>
      </c>
      <c r="H7" s="11">
        <f>+((F7-D7)/D7)</f>
        <v>5.2455565719456698E-2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0">
        <v>2191.67</v>
      </c>
      <c r="E8" s="10">
        <v>1966.67</v>
      </c>
      <c r="F8" s="43">
        <v>2142.86</v>
      </c>
      <c r="G8" s="17">
        <f t="shared" si="1"/>
        <v>8.9587983749180117E-2</v>
      </c>
      <c r="H8" s="4">
        <f t="shared" si="0"/>
        <v>-2.2270688561690375E-2</v>
      </c>
      <c r="M8" t="s">
        <v>65</v>
      </c>
    </row>
    <row r="9" spans="1:15" ht="15.75">
      <c r="A9" s="12">
        <v>6</v>
      </c>
      <c r="B9" s="13" t="s">
        <v>14</v>
      </c>
      <c r="C9" s="14" t="s">
        <v>15</v>
      </c>
      <c r="D9" s="15">
        <v>650</v>
      </c>
      <c r="E9" s="15">
        <v>928.57</v>
      </c>
      <c r="F9" s="44">
        <v>830</v>
      </c>
      <c r="G9" s="18">
        <f>+(F9-E9)/E9</f>
        <v>-0.1061524710038016</v>
      </c>
      <c r="H9" s="11">
        <f>+((F9-D9)/D9)</f>
        <v>0.27692307692307694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0">
        <v>1500</v>
      </c>
      <c r="E10" s="10">
        <v>1316.67</v>
      </c>
      <c r="F10" s="43">
        <v>1441.67</v>
      </c>
      <c r="G10" s="17">
        <f>+(F10-E10)/E10</f>
        <v>9.4936468515269573E-2</v>
      </c>
      <c r="H10" s="4">
        <f>+((F10-D10)/D10)</f>
        <v>-3.8886666666666618E-2</v>
      </c>
      <c r="I10" t="s">
        <v>65</v>
      </c>
      <c r="N10" t="s">
        <v>65</v>
      </c>
    </row>
    <row r="11" spans="1:15" ht="15.75">
      <c r="A11" s="12">
        <v>8</v>
      </c>
      <c r="B11" s="13" t="s">
        <v>18</v>
      </c>
      <c r="C11" s="14" t="s">
        <v>19</v>
      </c>
      <c r="D11" s="15">
        <v>600</v>
      </c>
      <c r="E11" s="15">
        <v>535.71</v>
      </c>
      <c r="F11" s="44">
        <v>371.57</v>
      </c>
      <c r="G11" s="18">
        <f t="shared" si="1"/>
        <v>-0.30639711784360946</v>
      </c>
      <c r="H11" s="11">
        <f t="shared" si="0"/>
        <v>-0.3807166666666667</v>
      </c>
    </row>
    <row r="12" spans="1:15" ht="15.75">
      <c r="A12" s="1">
        <v>9</v>
      </c>
      <c r="B12" s="2" t="s">
        <v>20</v>
      </c>
      <c r="C12" s="3" t="s">
        <v>69</v>
      </c>
      <c r="D12" s="10">
        <v>1300</v>
      </c>
      <c r="E12" s="10">
        <v>1200</v>
      </c>
      <c r="F12" s="43">
        <v>1125</v>
      </c>
      <c r="G12" s="20">
        <f t="shared" si="1"/>
        <v>-6.25E-2</v>
      </c>
      <c r="H12" s="4">
        <f>+((F12-D12)/D12)</f>
        <v>-0.13461538461538461</v>
      </c>
      <c r="M12" t="s">
        <v>65</v>
      </c>
      <c r="N12" t="s">
        <v>65</v>
      </c>
    </row>
    <row r="13" spans="1:15" ht="15.75">
      <c r="A13" s="12">
        <v>10</v>
      </c>
      <c r="B13" s="13" t="s">
        <v>22</v>
      </c>
      <c r="C13" s="14" t="s">
        <v>23</v>
      </c>
      <c r="D13" s="15">
        <v>821.43</v>
      </c>
      <c r="E13" s="15">
        <v>571.42999999999995</v>
      </c>
      <c r="F13" s="44">
        <v>471.43</v>
      </c>
      <c r="G13" s="18">
        <f t="shared" si="1"/>
        <v>-0.17499956250109366</v>
      </c>
      <c r="H13" s="11">
        <f t="shared" ref="H13:H34" si="2">+((F13-D13)/D13)</f>
        <v>-0.42608621550223386</v>
      </c>
    </row>
    <row r="14" spans="1:15" ht="15.75">
      <c r="A14" s="1">
        <v>11</v>
      </c>
      <c r="B14" s="2" t="s">
        <v>24</v>
      </c>
      <c r="C14" s="3" t="s">
        <v>70</v>
      </c>
      <c r="D14" s="10">
        <v>891.62</v>
      </c>
      <c r="E14" s="10">
        <v>1100</v>
      </c>
      <c r="F14" s="43">
        <v>900</v>
      </c>
      <c r="G14" s="17">
        <f>+(F14-E14)/E14</f>
        <v>-0.18181818181818182</v>
      </c>
      <c r="H14" s="4">
        <f>+((F14-D14)/D14)</f>
        <v>9.3986227316569786E-3</v>
      </c>
    </row>
    <row r="15" spans="1:15" ht="15.75">
      <c r="A15" s="12">
        <v>12</v>
      </c>
      <c r="B15" s="13" t="s">
        <v>26</v>
      </c>
      <c r="C15" s="14" t="s">
        <v>27</v>
      </c>
      <c r="D15" s="15">
        <v>435</v>
      </c>
      <c r="E15" s="15">
        <v>400</v>
      </c>
      <c r="F15" s="44">
        <v>420</v>
      </c>
      <c r="G15" s="18">
        <f t="shared" si="1"/>
        <v>0.05</v>
      </c>
      <c r="H15" s="11">
        <f t="shared" si="2"/>
        <v>-3.4482758620689655E-2</v>
      </c>
    </row>
    <row r="16" spans="1:15" ht="15.75">
      <c r="A16" s="1">
        <v>13</v>
      </c>
      <c r="B16" s="2" t="s">
        <v>28</v>
      </c>
      <c r="C16" s="3" t="s">
        <v>29</v>
      </c>
      <c r="D16" s="10">
        <v>400</v>
      </c>
      <c r="E16" s="10">
        <v>650</v>
      </c>
      <c r="F16" s="43">
        <v>525</v>
      </c>
      <c r="G16" s="17">
        <f t="shared" si="1"/>
        <v>-0.19230769230769232</v>
      </c>
      <c r="H16" s="4">
        <f t="shared" si="2"/>
        <v>0.3125</v>
      </c>
      <c r="K16" t="s">
        <v>65</v>
      </c>
    </row>
    <row r="17" spans="1:14" ht="15.75">
      <c r="A17" s="12">
        <v>14</v>
      </c>
      <c r="B17" s="13" t="s">
        <v>30</v>
      </c>
      <c r="C17" s="14" t="s">
        <v>71</v>
      </c>
      <c r="D17" s="15">
        <v>483.33</v>
      </c>
      <c r="E17" s="15">
        <v>470</v>
      </c>
      <c r="F17" s="44">
        <v>465</v>
      </c>
      <c r="G17" s="18">
        <f t="shared" si="1"/>
        <v>-1.0638297872340425E-2</v>
      </c>
      <c r="H17" s="11">
        <f t="shared" si="2"/>
        <v>-3.792439947861706E-2</v>
      </c>
      <c r="K17" t="s">
        <v>65</v>
      </c>
    </row>
    <row r="18" spans="1:14" ht="15.75">
      <c r="A18" s="1">
        <v>15</v>
      </c>
      <c r="B18" s="5" t="s">
        <v>32</v>
      </c>
      <c r="C18" s="3" t="s">
        <v>72</v>
      </c>
      <c r="D18" s="10">
        <v>1442.86</v>
      </c>
      <c r="E18" s="10">
        <v>1433.33</v>
      </c>
      <c r="F18" s="43">
        <v>1475</v>
      </c>
      <c r="G18" s="17">
        <f t="shared" si="1"/>
        <v>2.9072160632931755E-2</v>
      </c>
      <c r="H18" s="4">
        <f t="shared" si="2"/>
        <v>2.2275203415438854E-2</v>
      </c>
    </row>
    <row r="19" spans="1:14" ht="15.75">
      <c r="A19" s="12">
        <v>16</v>
      </c>
      <c r="B19" s="13" t="s">
        <v>34</v>
      </c>
      <c r="C19" s="14" t="s">
        <v>35</v>
      </c>
      <c r="D19" s="15">
        <v>2471.4299999999998</v>
      </c>
      <c r="E19" s="15">
        <v>2300</v>
      </c>
      <c r="F19" s="44">
        <v>2371.4299999999998</v>
      </c>
      <c r="G19" s="18">
        <f t="shared" si="1"/>
        <v>3.1056521739130365E-2</v>
      </c>
      <c r="H19" s="11">
        <f t="shared" si="2"/>
        <v>-4.0462404356991701E-2</v>
      </c>
      <c r="J19" t="s">
        <v>65</v>
      </c>
    </row>
    <row r="20" spans="1:14" ht="15.75">
      <c r="A20" s="1">
        <v>17</v>
      </c>
      <c r="B20" s="5" t="s">
        <v>36</v>
      </c>
      <c r="C20" s="3" t="s">
        <v>73</v>
      </c>
      <c r="D20" s="10">
        <v>690</v>
      </c>
      <c r="E20" s="10">
        <v>806.25</v>
      </c>
      <c r="F20" s="43">
        <v>691.67</v>
      </c>
      <c r="G20" s="17">
        <f t="shared" si="1"/>
        <v>-0.14211472868217059</v>
      </c>
      <c r="H20" s="4">
        <f t="shared" si="2"/>
        <v>2.4202898550724043E-3</v>
      </c>
    </row>
    <row r="21" spans="1:14" ht="15.75">
      <c r="A21" s="12">
        <v>18</v>
      </c>
      <c r="B21" s="13" t="s">
        <v>38</v>
      </c>
      <c r="C21" s="14" t="s">
        <v>39</v>
      </c>
      <c r="D21" s="15">
        <v>725</v>
      </c>
      <c r="E21" s="15">
        <v>933.33</v>
      </c>
      <c r="F21" s="44">
        <v>880</v>
      </c>
      <c r="G21" s="18">
        <f t="shared" si="1"/>
        <v>-5.7139489783892126E-2</v>
      </c>
      <c r="H21" s="11">
        <f t="shared" si="2"/>
        <v>0.21379310344827587</v>
      </c>
      <c r="K21" t="s">
        <v>65</v>
      </c>
    </row>
    <row r="22" spans="1:14" ht="15.75">
      <c r="A22" s="1">
        <v>19</v>
      </c>
      <c r="B22" s="5" t="s">
        <v>40</v>
      </c>
      <c r="C22" s="3" t="s">
        <v>74</v>
      </c>
      <c r="D22" s="10">
        <v>1333.33</v>
      </c>
      <c r="E22" s="10">
        <v>1620</v>
      </c>
      <c r="F22" s="43">
        <v>1425</v>
      </c>
      <c r="G22" s="17">
        <f t="shared" si="1"/>
        <v>-0.12037037037037036</v>
      </c>
      <c r="H22" s="4">
        <f t="shared" si="2"/>
        <v>6.8752671881679758E-2</v>
      </c>
    </row>
    <row r="23" spans="1:14" ht="15.75">
      <c r="A23" s="12">
        <v>20</v>
      </c>
      <c r="B23" s="13" t="s">
        <v>41</v>
      </c>
      <c r="C23" s="16" t="s">
        <v>42</v>
      </c>
      <c r="D23" s="15">
        <v>778.57</v>
      </c>
      <c r="E23" s="15">
        <v>766.67</v>
      </c>
      <c r="F23" s="44">
        <v>700</v>
      </c>
      <c r="G23" s="18">
        <f t="shared" si="1"/>
        <v>-8.6960491476123974E-2</v>
      </c>
      <c r="H23" s="11">
        <f t="shared" si="2"/>
        <v>-0.10091578149684684</v>
      </c>
      <c r="L23" t="s">
        <v>65</v>
      </c>
    </row>
    <row r="24" spans="1:14" ht="17.25" customHeight="1">
      <c r="A24" s="1">
        <v>21</v>
      </c>
      <c r="B24" s="5" t="s">
        <v>43</v>
      </c>
      <c r="C24" s="3" t="s">
        <v>75</v>
      </c>
      <c r="D24" s="10">
        <v>1216.6199999999999</v>
      </c>
      <c r="E24" s="10">
        <v>1278.57</v>
      </c>
      <c r="F24" s="43">
        <v>1033.33</v>
      </c>
      <c r="G24" s="17">
        <f t="shared" si="1"/>
        <v>-0.19180803553970452</v>
      </c>
      <c r="H24" s="4">
        <f t="shared" si="2"/>
        <v>-0.15065509362002924</v>
      </c>
      <c r="J24" t="s">
        <v>65</v>
      </c>
      <c r="M24" t="s">
        <v>65</v>
      </c>
    </row>
    <row r="25" spans="1:14" ht="15.75">
      <c r="A25" s="12">
        <v>22</v>
      </c>
      <c r="B25" s="13" t="s">
        <v>45</v>
      </c>
      <c r="C25" s="14" t="s">
        <v>46</v>
      </c>
      <c r="D25" s="15">
        <v>964.29</v>
      </c>
      <c r="E25" s="15">
        <v>1121.43</v>
      </c>
      <c r="F25" s="44">
        <v>1000</v>
      </c>
      <c r="G25" s="18">
        <f t="shared" si="1"/>
        <v>-0.10828139072434308</v>
      </c>
      <c r="H25" s="11">
        <f t="shared" si="2"/>
        <v>3.7032428004023725E-2</v>
      </c>
    </row>
    <row r="26" spans="1:14" ht="15.75">
      <c r="A26" s="1">
        <v>23</v>
      </c>
      <c r="B26" s="5" t="s">
        <v>47</v>
      </c>
      <c r="C26" s="3" t="s">
        <v>76</v>
      </c>
      <c r="D26" s="10">
        <v>1200</v>
      </c>
      <c r="E26" s="10">
        <v>1050</v>
      </c>
      <c r="F26" s="43">
        <v>1166.67</v>
      </c>
      <c r="G26" s="21">
        <f t="shared" si="1"/>
        <v>0.11111428571428579</v>
      </c>
      <c r="H26" s="22">
        <f t="shared" si="2"/>
        <v>-2.7774999999999939E-2</v>
      </c>
      <c r="J26" t="s">
        <v>65</v>
      </c>
      <c r="K26" t="s">
        <v>65</v>
      </c>
    </row>
    <row r="27" spans="1:14" ht="15.75">
      <c r="A27" s="12">
        <v>24</v>
      </c>
      <c r="B27" s="13" t="s">
        <v>49</v>
      </c>
      <c r="C27" s="14" t="s">
        <v>77</v>
      </c>
      <c r="D27" s="15">
        <v>1383.33</v>
      </c>
      <c r="E27" s="15">
        <v>1500</v>
      </c>
      <c r="F27" s="44">
        <v>1416.67</v>
      </c>
      <c r="G27" s="18">
        <f t="shared" si="1"/>
        <v>-5.5553333333333288E-2</v>
      </c>
      <c r="H27" s="11">
        <f t="shared" si="2"/>
        <v>2.4101262894609492E-2</v>
      </c>
      <c r="K27" t="s">
        <v>65</v>
      </c>
    </row>
    <row r="28" spans="1:14" ht="15.75">
      <c r="A28" s="1">
        <v>25</v>
      </c>
      <c r="B28" s="5" t="s">
        <v>51</v>
      </c>
      <c r="C28" s="3" t="s">
        <v>78</v>
      </c>
      <c r="D28" s="10">
        <v>657.14</v>
      </c>
      <c r="E28" s="10">
        <v>735.71</v>
      </c>
      <c r="F28" s="43">
        <v>528.57000000000005</v>
      </c>
      <c r="G28" s="17">
        <f t="shared" si="1"/>
        <v>-0.28155115466692038</v>
      </c>
      <c r="H28" s="4">
        <f t="shared" si="2"/>
        <v>-0.19565085065587232</v>
      </c>
      <c r="K28" t="s">
        <v>65</v>
      </c>
    </row>
    <row r="29" spans="1:14" ht="15.75">
      <c r="A29" s="12">
        <v>26</v>
      </c>
      <c r="B29" s="13" t="s">
        <v>51</v>
      </c>
      <c r="C29" s="14" t="s">
        <v>79</v>
      </c>
      <c r="D29" s="15">
        <v>554.29</v>
      </c>
      <c r="E29" s="15">
        <v>490</v>
      </c>
      <c r="F29" s="44">
        <v>475</v>
      </c>
      <c r="G29" s="18">
        <f t="shared" si="1"/>
        <v>-3.0612244897959183E-2</v>
      </c>
      <c r="H29" s="11">
        <f t="shared" si="2"/>
        <v>-0.1430478630319868</v>
      </c>
    </row>
    <row r="30" spans="1:14" ht="15.75">
      <c r="A30" s="1">
        <v>27</v>
      </c>
      <c r="B30" s="5" t="s">
        <v>53</v>
      </c>
      <c r="C30" s="3" t="s">
        <v>80</v>
      </c>
      <c r="D30" s="10">
        <v>775</v>
      </c>
      <c r="E30" s="10">
        <v>782.14</v>
      </c>
      <c r="F30" s="43">
        <v>764.29</v>
      </c>
      <c r="G30" s="17">
        <f t="shared" si="1"/>
        <v>-2.2822001176260032E-2</v>
      </c>
      <c r="H30" s="4">
        <f t="shared" si="2"/>
        <v>-1.3819354838709724E-2</v>
      </c>
    </row>
    <row r="31" spans="1:14" ht="15.75">
      <c r="A31" s="12">
        <v>28</v>
      </c>
      <c r="B31" s="13" t="s">
        <v>55</v>
      </c>
      <c r="C31" s="14" t="s">
        <v>81</v>
      </c>
      <c r="D31" s="15">
        <v>830</v>
      </c>
      <c r="E31" s="15">
        <v>1028.57</v>
      </c>
      <c r="F31" s="44">
        <v>910</v>
      </c>
      <c r="G31" s="18">
        <f t="shared" si="1"/>
        <v>-0.11527654899520688</v>
      </c>
      <c r="H31" s="11">
        <f t="shared" si="2"/>
        <v>9.6385542168674704E-2</v>
      </c>
      <c r="K31" t="s">
        <v>65</v>
      </c>
    </row>
    <row r="32" spans="1:14" ht="15.75">
      <c r="A32" s="1">
        <v>29</v>
      </c>
      <c r="B32" s="5" t="s">
        <v>57</v>
      </c>
      <c r="C32" s="3" t="s">
        <v>58</v>
      </c>
      <c r="D32" s="10">
        <v>396.43</v>
      </c>
      <c r="E32" s="10">
        <v>408.33</v>
      </c>
      <c r="F32" s="43">
        <v>273.33</v>
      </c>
      <c r="G32" s="17">
        <f t="shared" si="1"/>
        <v>-0.33061494379545958</v>
      </c>
      <c r="H32" s="4">
        <f t="shared" si="2"/>
        <v>-0.31052140352647384</v>
      </c>
      <c r="N32" t="s">
        <v>65</v>
      </c>
    </row>
    <row r="33" spans="1:12" ht="15.75">
      <c r="A33" s="12">
        <v>30</v>
      </c>
      <c r="B33" s="13" t="s">
        <v>59</v>
      </c>
      <c r="C33" s="14" t="s">
        <v>82</v>
      </c>
      <c r="D33" s="15">
        <v>1414.29</v>
      </c>
      <c r="E33" s="15">
        <v>1740</v>
      </c>
      <c r="F33" s="44">
        <v>1516.67</v>
      </c>
      <c r="G33" s="18">
        <f t="shared" si="1"/>
        <v>-0.12835057471264363</v>
      </c>
      <c r="H33" s="11">
        <f t="shared" si="2"/>
        <v>7.2389679627233527E-2</v>
      </c>
    </row>
    <row r="34" spans="1:12" ht="15.75">
      <c r="A34" s="1">
        <v>31</v>
      </c>
      <c r="B34" s="5" t="s">
        <v>83</v>
      </c>
      <c r="C34" s="3" t="s">
        <v>84</v>
      </c>
      <c r="D34" s="10">
        <v>2400</v>
      </c>
      <c r="E34" s="10">
        <v>2250</v>
      </c>
      <c r="F34" s="43">
        <v>2225</v>
      </c>
      <c r="G34" s="20">
        <f t="shared" si="1"/>
        <v>-1.1111111111111112E-2</v>
      </c>
      <c r="H34" s="4">
        <f t="shared" si="2"/>
        <v>-7.2916666666666671E-2</v>
      </c>
      <c r="L34" t="s">
        <v>65</v>
      </c>
    </row>
    <row r="35" spans="1:12" ht="15.75">
      <c r="A35" s="12">
        <v>32</v>
      </c>
      <c r="B35" s="13" t="s">
        <v>62</v>
      </c>
      <c r="C35" s="14" t="s">
        <v>85</v>
      </c>
      <c r="D35" s="15">
        <v>500</v>
      </c>
      <c r="E35" s="15">
        <v>400</v>
      </c>
      <c r="F35" s="44"/>
      <c r="G35" s="18"/>
      <c r="H35" s="11"/>
    </row>
    <row r="36" spans="1:12" ht="15.75">
      <c r="A36" s="7" t="s">
        <v>86</v>
      </c>
      <c r="B36" s="7"/>
      <c r="C36" s="7"/>
      <c r="D36" s="7"/>
      <c r="F36" s="70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1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workbookViewId="0">
      <selection activeCell="H23" sqref="H23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6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6" ht="38.25" customHeight="1">
      <c r="A2" s="63" t="s">
        <v>1</v>
      </c>
      <c r="B2" s="64"/>
      <c r="C2" s="65"/>
      <c r="D2" s="46">
        <v>2022</v>
      </c>
      <c r="E2" s="47">
        <v>2023</v>
      </c>
      <c r="F2" s="45">
        <v>2023</v>
      </c>
      <c r="G2" s="66" t="s">
        <v>97</v>
      </c>
      <c r="H2" s="67"/>
    </row>
    <row r="3" spans="1:16" ht="57">
      <c r="A3" s="68" t="s">
        <v>2</v>
      </c>
      <c r="B3" s="69"/>
      <c r="C3" s="29" t="s">
        <v>3</v>
      </c>
      <c r="D3" s="30" t="s">
        <v>96</v>
      </c>
      <c r="E3" s="30" t="s">
        <v>95</v>
      </c>
      <c r="F3" s="30" t="s">
        <v>96</v>
      </c>
      <c r="G3" s="30" t="s">
        <v>4</v>
      </c>
      <c r="H3" s="30" t="s">
        <v>5</v>
      </c>
      <c r="P3" t="s">
        <v>65</v>
      </c>
    </row>
    <row r="4" spans="1:16" ht="15.75">
      <c r="A4" s="26">
        <v>1</v>
      </c>
      <c r="B4" s="28" t="s">
        <v>6</v>
      </c>
      <c r="C4" s="27" t="s">
        <v>7</v>
      </c>
      <c r="D4" s="38">
        <v>3770</v>
      </c>
      <c r="E4" s="38">
        <v>3890</v>
      </c>
      <c r="F4" s="36">
        <v>3656</v>
      </c>
      <c r="G4" s="40">
        <f t="shared" ref="G4:G13" si="0">(F4-E4)/E4</f>
        <v>-6.0154241645244216E-2</v>
      </c>
      <c r="H4" s="40">
        <f t="shared" ref="H4:H23" si="1">+(F4-D4)/D4</f>
        <v>-3.0238726790450927E-2</v>
      </c>
    </row>
    <row r="5" spans="1:16" ht="15.75">
      <c r="A5" s="23">
        <v>2</v>
      </c>
      <c r="B5" s="24" t="s">
        <v>8</v>
      </c>
      <c r="C5" s="25" t="s">
        <v>9</v>
      </c>
      <c r="D5" s="39">
        <v>2695</v>
      </c>
      <c r="E5" s="39">
        <v>2696</v>
      </c>
      <c r="F5" s="41">
        <v>2793</v>
      </c>
      <c r="G5" s="42">
        <f t="shared" si="0"/>
        <v>3.5979228486646884E-2</v>
      </c>
      <c r="H5" s="42">
        <f t="shared" si="1"/>
        <v>3.6363636363636362E-2</v>
      </c>
    </row>
    <row r="6" spans="1:16" ht="15.75">
      <c r="A6" s="26">
        <v>3</v>
      </c>
      <c r="B6" s="28" t="s">
        <v>10</v>
      </c>
      <c r="C6" s="27" t="s">
        <v>11</v>
      </c>
      <c r="D6" s="38">
        <v>2590</v>
      </c>
      <c r="E6" s="38">
        <v>2240</v>
      </c>
      <c r="F6" s="36">
        <v>2230</v>
      </c>
      <c r="G6" s="40">
        <f t="shared" si="0"/>
        <v>-4.464285714285714E-3</v>
      </c>
      <c r="H6" s="40">
        <f t="shared" si="1"/>
        <v>-0.138996138996139</v>
      </c>
    </row>
    <row r="7" spans="1:16" ht="15.75">
      <c r="A7" s="23">
        <v>4</v>
      </c>
      <c r="B7" s="24" t="s">
        <v>12</v>
      </c>
      <c r="C7" s="25" t="s">
        <v>13</v>
      </c>
      <c r="D7" s="39">
        <v>3180</v>
      </c>
      <c r="E7" s="39">
        <v>3146.67</v>
      </c>
      <c r="F7" s="41">
        <v>3230</v>
      </c>
      <c r="G7" s="42">
        <f t="shared" si="0"/>
        <v>2.6481963472496296E-2</v>
      </c>
      <c r="H7" s="42">
        <f t="shared" si="1"/>
        <v>1.5723270440251572E-2</v>
      </c>
    </row>
    <row r="8" spans="1:16" ht="15.75">
      <c r="A8" s="26">
        <v>5</v>
      </c>
      <c r="B8" s="28" t="s">
        <v>14</v>
      </c>
      <c r="C8" s="27" t="s">
        <v>15</v>
      </c>
      <c r="D8" s="38">
        <v>1360</v>
      </c>
      <c r="E8" s="38">
        <v>1490</v>
      </c>
      <c r="F8" s="36">
        <v>1435</v>
      </c>
      <c r="G8" s="40">
        <f t="shared" si="0"/>
        <v>-3.6912751677852351E-2</v>
      </c>
      <c r="H8" s="40">
        <f t="shared" si="1"/>
        <v>5.514705882352941E-2</v>
      </c>
    </row>
    <row r="9" spans="1:16" ht="15.75">
      <c r="A9" s="23">
        <v>6</v>
      </c>
      <c r="B9" s="24" t="s">
        <v>16</v>
      </c>
      <c r="C9" s="25" t="s">
        <v>17</v>
      </c>
      <c r="D9" s="39">
        <v>2595</v>
      </c>
      <c r="E9" s="39">
        <v>2730</v>
      </c>
      <c r="F9" s="41">
        <v>2576</v>
      </c>
      <c r="G9" s="42">
        <f t="shared" si="0"/>
        <v>-5.6410256410256411E-2</v>
      </c>
      <c r="H9" s="42">
        <f t="shared" si="1"/>
        <v>-7.3217726396917152E-3</v>
      </c>
    </row>
    <row r="10" spans="1:16" ht="15.75">
      <c r="A10" s="26">
        <v>7</v>
      </c>
      <c r="B10" s="28" t="s">
        <v>18</v>
      </c>
      <c r="C10" s="27" t="s">
        <v>19</v>
      </c>
      <c r="D10" s="38">
        <v>810</v>
      </c>
      <c r="E10" s="38">
        <v>865</v>
      </c>
      <c r="F10" s="36">
        <v>793</v>
      </c>
      <c r="G10" s="40">
        <f t="shared" si="0"/>
        <v>-8.3236994219653179E-2</v>
      </c>
      <c r="H10" s="40">
        <f t="shared" si="1"/>
        <v>-2.0987654320987655E-2</v>
      </c>
    </row>
    <row r="11" spans="1:16" ht="15.75">
      <c r="A11" s="23">
        <v>8</v>
      </c>
      <c r="B11" s="24" t="s">
        <v>20</v>
      </c>
      <c r="C11" s="25" t="s">
        <v>21</v>
      </c>
      <c r="D11" s="39">
        <v>1980</v>
      </c>
      <c r="E11" s="39">
        <v>1920</v>
      </c>
      <c r="F11" s="41">
        <v>1827</v>
      </c>
      <c r="G11" s="42">
        <f t="shared" si="0"/>
        <v>-4.8437500000000001E-2</v>
      </c>
      <c r="H11" s="42">
        <f t="shared" si="1"/>
        <v>-7.7272727272727271E-2</v>
      </c>
    </row>
    <row r="12" spans="1:16" ht="15.75">
      <c r="A12" s="26">
        <v>9</v>
      </c>
      <c r="B12" s="28" t="s">
        <v>22</v>
      </c>
      <c r="C12" s="27" t="s">
        <v>23</v>
      </c>
      <c r="D12" s="38">
        <v>1060</v>
      </c>
      <c r="E12" s="38">
        <v>920</v>
      </c>
      <c r="F12" s="36">
        <v>878</v>
      </c>
      <c r="G12" s="40">
        <f t="shared" si="0"/>
        <v>-4.5652173913043478E-2</v>
      </c>
      <c r="H12" s="40">
        <f t="shared" si="1"/>
        <v>-0.17169811320754716</v>
      </c>
    </row>
    <row r="13" spans="1:16" ht="15.75">
      <c r="A13" s="23">
        <v>10</v>
      </c>
      <c r="B13" s="24" t="s">
        <v>24</v>
      </c>
      <c r="C13" s="25" t="s">
        <v>25</v>
      </c>
      <c r="D13" s="39">
        <v>1340</v>
      </c>
      <c r="E13" s="39">
        <v>1307</v>
      </c>
      <c r="F13" s="41">
        <v>1215</v>
      </c>
      <c r="G13" s="42">
        <f t="shared" si="0"/>
        <v>-7.0390206579954095E-2</v>
      </c>
      <c r="H13" s="42">
        <f t="shared" si="1"/>
        <v>-9.3283582089552244E-2</v>
      </c>
    </row>
    <row r="14" spans="1:16" ht="15.75">
      <c r="A14" s="26">
        <v>11</v>
      </c>
      <c r="B14" s="28" t="s">
        <v>26</v>
      </c>
      <c r="C14" s="27" t="s">
        <v>27</v>
      </c>
      <c r="D14" s="38">
        <v>880</v>
      </c>
      <c r="E14" s="38"/>
      <c r="F14" s="36">
        <v>680</v>
      </c>
      <c r="G14" s="40"/>
      <c r="H14" s="40">
        <f t="shared" si="1"/>
        <v>-0.22727272727272727</v>
      </c>
    </row>
    <row r="15" spans="1:16" ht="15.75">
      <c r="A15" s="23">
        <v>12</v>
      </c>
      <c r="B15" s="24" t="s">
        <v>28</v>
      </c>
      <c r="C15" s="25" t="s">
        <v>29</v>
      </c>
      <c r="D15" s="39"/>
      <c r="E15" s="39"/>
      <c r="F15" s="41"/>
      <c r="G15" s="42"/>
      <c r="H15" s="42"/>
    </row>
    <row r="16" spans="1:16" ht="15.75">
      <c r="A16" s="26">
        <v>13</v>
      </c>
      <c r="B16" s="28" t="s">
        <v>30</v>
      </c>
      <c r="C16" s="27" t="s">
        <v>31</v>
      </c>
      <c r="D16" s="38">
        <v>960</v>
      </c>
      <c r="E16" s="38">
        <v>880</v>
      </c>
      <c r="F16" s="36">
        <v>840</v>
      </c>
      <c r="G16" s="40">
        <f t="shared" ref="G16:G23" si="2">(F16-E16)/E16</f>
        <v>-4.5454545454545456E-2</v>
      </c>
      <c r="H16" s="40"/>
    </row>
    <row r="17" spans="1:12" ht="15.75">
      <c r="A17" s="23">
        <v>14</v>
      </c>
      <c r="B17" s="31" t="s">
        <v>32</v>
      </c>
      <c r="C17" s="25" t="s">
        <v>33</v>
      </c>
      <c r="D17" s="39">
        <v>1886.67</v>
      </c>
      <c r="E17" s="39">
        <v>1862</v>
      </c>
      <c r="F17" s="41">
        <v>1820</v>
      </c>
      <c r="G17" s="42">
        <f t="shared" si="2"/>
        <v>-2.2556390977443608E-2</v>
      </c>
      <c r="H17" s="42">
        <f t="shared" si="1"/>
        <v>-3.5337393396831493E-2</v>
      </c>
    </row>
    <row r="18" spans="1:12" ht="15.75">
      <c r="A18" s="26">
        <v>15</v>
      </c>
      <c r="B18" s="28" t="s">
        <v>34</v>
      </c>
      <c r="C18" s="27" t="s">
        <v>35</v>
      </c>
      <c r="D18" s="38">
        <v>3686.66</v>
      </c>
      <c r="E18" s="38">
        <v>3980</v>
      </c>
      <c r="F18" s="36">
        <v>3980</v>
      </c>
      <c r="G18" s="40">
        <f t="shared" si="2"/>
        <v>0</v>
      </c>
      <c r="H18" s="40">
        <f t="shared" si="1"/>
        <v>7.9567955819088321E-2</v>
      </c>
    </row>
    <row r="19" spans="1:12" ht="15.75">
      <c r="A19" s="23">
        <v>16</v>
      </c>
      <c r="B19" s="24" t="s">
        <v>36</v>
      </c>
      <c r="C19" s="25" t="s">
        <v>37</v>
      </c>
      <c r="D19" s="39">
        <v>1040</v>
      </c>
      <c r="E19" s="39">
        <v>980</v>
      </c>
      <c r="F19" s="41">
        <v>913</v>
      </c>
      <c r="G19" s="42">
        <f t="shared" si="2"/>
        <v>-6.8367346938775511E-2</v>
      </c>
      <c r="H19" s="42">
        <f t="shared" si="1"/>
        <v>-0.12211538461538461</v>
      </c>
    </row>
    <row r="20" spans="1:12" ht="15.75">
      <c r="A20" s="26">
        <v>17</v>
      </c>
      <c r="B20" s="28" t="s">
        <v>38</v>
      </c>
      <c r="C20" s="27" t="s">
        <v>39</v>
      </c>
      <c r="D20" s="38">
        <v>1066.67</v>
      </c>
      <c r="E20" s="38">
        <v>1080</v>
      </c>
      <c r="F20" s="36">
        <v>995</v>
      </c>
      <c r="G20" s="40">
        <f t="shared" si="2"/>
        <v>-7.8703703703703706E-2</v>
      </c>
      <c r="H20" s="40">
        <f t="shared" si="1"/>
        <v>-6.7190415029953099E-2</v>
      </c>
    </row>
    <row r="21" spans="1:12" ht="15.75">
      <c r="A21" s="23">
        <v>18</v>
      </c>
      <c r="B21" s="24" t="s">
        <v>40</v>
      </c>
      <c r="C21" s="32" t="s">
        <v>74</v>
      </c>
      <c r="D21" s="39"/>
      <c r="E21" s="39">
        <v>2300</v>
      </c>
      <c r="F21" s="41">
        <v>2110</v>
      </c>
      <c r="G21" s="42">
        <f t="shared" si="2"/>
        <v>-8.2608695652173908E-2</v>
      </c>
      <c r="H21" s="42"/>
    </row>
    <row r="22" spans="1:12" ht="15.75">
      <c r="A22" s="26">
        <v>19</v>
      </c>
      <c r="B22" s="28" t="s">
        <v>41</v>
      </c>
      <c r="C22" s="27" t="s">
        <v>42</v>
      </c>
      <c r="D22" s="38">
        <v>1180</v>
      </c>
      <c r="E22" s="38">
        <v>1020</v>
      </c>
      <c r="F22" s="36">
        <v>960</v>
      </c>
      <c r="G22" s="40">
        <f t="shared" si="2"/>
        <v>-5.8823529411764705E-2</v>
      </c>
      <c r="H22" s="40">
        <f t="shared" si="1"/>
        <v>-0.1864406779661017</v>
      </c>
    </row>
    <row r="23" spans="1:12" ht="15.75">
      <c r="A23" s="23">
        <v>20</v>
      </c>
      <c r="B23" s="24" t="s">
        <v>43</v>
      </c>
      <c r="C23" s="25" t="s">
        <v>44</v>
      </c>
      <c r="D23" s="39"/>
      <c r="E23" s="39">
        <v>1797</v>
      </c>
      <c r="F23" s="41">
        <v>1660</v>
      </c>
      <c r="G23" s="42">
        <f t="shared" si="2"/>
        <v>-7.6238174735670558E-2</v>
      </c>
      <c r="H23" s="42"/>
    </row>
    <row r="24" spans="1:12" ht="15.75">
      <c r="A24" s="26">
        <v>21</v>
      </c>
      <c r="B24" s="28" t="s">
        <v>45</v>
      </c>
      <c r="C24" s="27" t="s">
        <v>46</v>
      </c>
      <c r="D24" s="38"/>
      <c r="E24" s="38">
        <v>1480</v>
      </c>
      <c r="F24" s="36"/>
      <c r="G24" s="40"/>
      <c r="H24" s="40"/>
    </row>
    <row r="25" spans="1:12" ht="15.75">
      <c r="A25" s="23">
        <v>22</v>
      </c>
      <c r="B25" s="24" t="s">
        <v>47</v>
      </c>
      <c r="C25" s="25" t="s">
        <v>48</v>
      </c>
      <c r="D25" s="39">
        <v>1410</v>
      </c>
      <c r="E25" s="39">
        <v>1280</v>
      </c>
      <c r="F25" s="41">
        <v>1367</v>
      </c>
      <c r="G25" s="42">
        <f>(F25-E25)/E25</f>
        <v>6.7968749999999994E-2</v>
      </c>
      <c r="H25" s="42">
        <f>+(F25-D25)/D25</f>
        <v>-3.0496453900709219E-2</v>
      </c>
    </row>
    <row r="26" spans="1:12" ht="15.75">
      <c r="A26" s="26">
        <v>23</v>
      </c>
      <c r="B26" s="28" t="s">
        <v>49</v>
      </c>
      <c r="C26" s="27" t="s">
        <v>50</v>
      </c>
      <c r="D26" s="38">
        <v>2290</v>
      </c>
      <c r="E26" s="38">
        <v>2690</v>
      </c>
      <c r="F26" s="36">
        <v>2760</v>
      </c>
      <c r="G26" s="40">
        <f t="shared" ref="G26:G33" si="3">(F26-E26)/E26</f>
        <v>2.6022304832713755E-2</v>
      </c>
      <c r="H26" s="40">
        <f>+(F26-D26)/D26</f>
        <v>0.20524017467248909</v>
      </c>
    </row>
    <row r="27" spans="1:12" ht="15.75">
      <c r="A27" s="23">
        <v>24</v>
      </c>
      <c r="B27" s="24" t="s">
        <v>51</v>
      </c>
      <c r="C27" s="25" t="s">
        <v>52</v>
      </c>
      <c r="D27" s="39">
        <v>932</v>
      </c>
      <c r="E27" s="39">
        <v>1004</v>
      </c>
      <c r="F27" s="41">
        <v>844</v>
      </c>
      <c r="G27" s="42">
        <f t="shared" si="3"/>
        <v>-0.15936254980079681</v>
      </c>
      <c r="H27" s="42">
        <f t="shared" ref="H27:H33" si="4">+(F27-D27)/D27</f>
        <v>-9.4420600858369105E-2</v>
      </c>
    </row>
    <row r="28" spans="1:12" ht="15.75">
      <c r="A28" s="26">
        <v>25</v>
      </c>
      <c r="B28" s="28" t="s">
        <v>53</v>
      </c>
      <c r="C28" s="27" t="s">
        <v>54</v>
      </c>
      <c r="D28" s="38">
        <v>1260</v>
      </c>
      <c r="E28" s="38">
        <v>1155</v>
      </c>
      <c r="F28" s="36">
        <v>1085</v>
      </c>
      <c r="G28" s="40">
        <f t="shared" si="3"/>
        <v>-6.0606060606060608E-2</v>
      </c>
      <c r="H28" s="40">
        <f t="shared" si="4"/>
        <v>-0.1388888888888889</v>
      </c>
    </row>
    <row r="29" spans="1:12" ht="15.75">
      <c r="A29" s="23">
        <v>26</v>
      </c>
      <c r="B29" s="24" t="s">
        <v>55</v>
      </c>
      <c r="C29" s="25" t="s">
        <v>56</v>
      </c>
      <c r="D29" s="39">
        <v>1220</v>
      </c>
      <c r="E29" s="39">
        <v>1453</v>
      </c>
      <c r="F29" s="41">
        <v>1255</v>
      </c>
      <c r="G29" s="42">
        <f t="shared" si="3"/>
        <v>-0.13626978664831382</v>
      </c>
      <c r="H29" s="42">
        <f t="shared" si="4"/>
        <v>2.8688524590163935E-2</v>
      </c>
    </row>
    <row r="30" spans="1:12" ht="15.75">
      <c r="A30" s="26">
        <v>27</v>
      </c>
      <c r="B30" s="28" t="s">
        <v>57</v>
      </c>
      <c r="C30" s="27" t="s">
        <v>58</v>
      </c>
      <c r="D30" s="38">
        <v>620</v>
      </c>
      <c r="E30" s="38">
        <v>620</v>
      </c>
      <c r="F30" s="36">
        <v>487</v>
      </c>
      <c r="G30" s="40">
        <f t="shared" si="3"/>
        <v>-0.21451612903225806</v>
      </c>
      <c r="H30" s="40">
        <f t="shared" si="4"/>
        <v>-0.21451612903225806</v>
      </c>
    </row>
    <row r="31" spans="1:12" ht="15.75">
      <c r="A31" s="23">
        <v>28</v>
      </c>
      <c r="B31" s="24" t="s">
        <v>59</v>
      </c>
      <c r="C31" s="25" t="s">
        <v>60</v>
      </c>
      <c r="D31" s="39">
        <v>1880</v>
      </c>
      <c r="E31" s="39">
        <v>1867</v>
      </c>
      <c r="F31" s="41">
        <v>1725</v>
      </c>
      <c r="G31" s="42">
        <f t="shared" si="3"/>
        <v>-7.6057846813069097E-2</v>
      </c>
      <c r="H31" s="42">
        <f t="shared" si="4"/>
        <v>-8.2446808510638292E-2</v>
      </c>
      <c r="L31" t="s">
        <v>65</v>
      </c>
    </row>
    <row r="32" spans="1:12" ht="15.75">
      <c r="A32" s="26">
        <v>29</v>
      </c>
      <c r="B32" s="28" t="s">
        <v>61</v>
      </c>
      <c r="C32" s="27" t="s">
        <v>84</v>
      </c>
      <c r="D32" s="38">
        <v>3080</v>
      </c>
      <c r="E32" s="38">
        <v>2920</v>
      </c>
      <c r="F32" s="36">
        <v>2687</v>
      </c>
      <c r="G32" s="40">
        <f t="shared" si="3"/>
        <v>-7.9794520547945211E-2</v>
      </c>
      <c r="H32" s="40">
        <f t="shared" si="4"/>
        <v>-0.1275974025974026</v>
      </c>
    </row>
    <row r="33" spans="1:8" ht="16.5" thickBot="1">
      <c r="A33" s="33">
        <v>30</v>
      </c>
      <c r="B33" s="34" t="s">
        <v>62</v>
      </c>
      <c r="C33" s="35" t="s">
        <v>63</v>
      </c>
      <c r="D33" s="39">
        <v>880</v>
      </c>
      <c r="E33" s="39">
        <v>1100</v>
      </c>
      <c r="F33" s="41">
        <v>1050</v>
      </c>
      <c r="G33" s="42">
        <f t="shared" si="3"/>
        <v>-4.5454545454545456E-2</v>
      </c>
      <c r="H33" s="42">
        <f t="shared" si="4"/>
        <v>0.19318181818181818</v>
      </c>
    </row>
    <row r="34" spans="1:8">
      <c r="A34" s="50" t="s">
        <v>91</v>
      </c>
      <c r="B34" s="50"/>
      <c r="C34" s="50"/>
      <c r="D34" s="50"/>
      <c r="E34" s="50"/>
      <c r="F34" s="50"/>
      <c r="G34" s="50"/>
      <c r="H34" s="37"/>
    </row>
    <row r="35" spans="1:8">
      <c r="A35" s="50" t="s">
        <v>88</v>
      </c>
      <c r="B35" s="50"/>
      <c r="C35" s="50"/>
      <c r="D35" s="51"/>
      <c r="E35" s="50"/>
      <c r="F35" s="50"/>
      <c r="G35" s="50"/>
      <c r="H35" s="37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2023-09-27T21:34:09Z</dcterms:modified>
</cp:coreProperties>
</file>