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 activeTab="1"/>
  </bookViews>
  <sheets>
    <sheet name="Wholesale" sheetId="2" r:id="rId1"/>
    <sheet name="Retail" sheetId="94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4" l="1"/>
  <c r="G33" i="94"/>
  <c r="H32" i="94"/>
  <c r="H31" i="94"/>
  <c r="G31" i="94"/>
  <c r="H30" i="94"/>
  <c r="G30" i="94"/>
  <c r="H29" i="94"/>
  <c r="H28" i="94"/>
  <c r="G28" i="94"/>
  <c r="H27" i="94"/>
  <c r="G27" i="94"/>
  <c r="G26" i="94"/>
  <c r="H25" i="94"/>
  <c r="G23" i="94"/>
  <c r="H22" i="94"/>
  <c r="G21" i="94"/>
  <c r="H20" i="94"/>
  <c r="G20" i="94"/>
  <c r="H19" i="94"/>
  <c r="G19" i="94"/>
  <c r="H18" i="94"/>
  <c r="G18" i="94"/>
  <c r="H17" i="94"/>
  <c r="G17" i="94"/>
  <c r="H16" i="94"/>
  <c r="G14" i="94"/>
  <c r="H13" i="94"/>
  <c r="H12" i="94"/>
  <c r="H11" i="94"/>
  <c r="G11" i="94"/>
  <c r="H10" i="94"/>
  <c r="G10" i="94"/>
  <c r="H9" i="94"/>
  <c r="H8" i="94"/>
  <c r="G8" i="94"/>
  <c r="H7" i="94"/>
  <c r="G6" i="94"/>
  <c r="H5" i="94"/>
  <c r="H4" i="94"/>
  <c r="G4" i="94"/>
  <c r="G7" i="94" l="1"/>
  <c r="G9" i="94"/>
  <c r="G16" i="94"/>
  <c r="G5" i="94"/>
  <c r="H6" i="94"/>
  <c r="G12" i="94"/>
  <c r="G22" i="94"/>
  <c r="H23" i="94"/>
  <c r="G25" i="94"/>
  <c r="H26" i="94"/>
  <c r="G29" i="94"/>
  <c r="G32" i="94"/>
  <c r="G13" i="94"/>
  <c r="H17" i="2" l="1"/>
  <c r="H12" i="2"/>
  <c r="G16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<sst xmlns="http://schemas.openxmlformats.org/spreadsheetml/2006/main" count="190" uniqueCount="98">
  <si>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</si>
  <si>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</si>
  <si>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</si>
  <si>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</si>
  <si>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</si>
  <si>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</si>
  <si>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</si>
  <si>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</si>
  <si>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</si>
  <si>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</si>
  <si>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</si>
  <si>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</si>
  <si>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</si>
  <si>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</si>
  <si>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</si>
  <si>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</si>
  <si>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</si>
  <si>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</si>
  <si>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</si>
  <si>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</si>
  <si>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</si>
  <si>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</si>
  <si>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</si>
  <si>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</si>
  <si>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</si>
  <si>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</si>
  <si>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</si>
  <si>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</si>
  <si>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</si>
  <si>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</si>
  <si>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</si>
  <si>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</si>
  <si>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</si>
  <si>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</si>
  <si>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</si>
  <si>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</si>
  <si>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</si>
  <si>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</si>
  <si>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</si>
  <si>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</si>
  <si>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</si>
  <si>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</si>
  <si>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</si>
  <si>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</si>
  <si>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</si>
  <si>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</si>
  <si>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</si>
  <si>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</si>
  <si>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</si>
  <si>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</si>
  <si>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</si>
  <si>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</si>
  <si>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</si>
  <si>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</si>
  <si>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</si>
  <si>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</si>
  <si>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</si>
  <si>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</si>
  <si>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</si>
  <si>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</si>
  <si>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</si>
  <si>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</si>
  <si>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</si>
  <si>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</si>
  <si>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</si>
  <si>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</si>
  <si>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</si>
  <si>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</si>
  <si>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</si>
  <si>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</si>
  <si>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</si>
  <si>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</si>
  <si>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</si>
  <si>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</si>
  <si>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</si>
  <si>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</si>
  <si>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</si>
  <si>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</si>
  <si>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</si>
  <si>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</si>
  <si>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</si>
  <si>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</si>
  <si>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</si>
  <si>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</si>
  <si>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</si>
  <si>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</si>
  <si>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</si>
  <si>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</si>
  <si>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</si>
  <si>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</si>
  <si>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</si>
  <si>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</si>
  <si>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week of Sep.</t>
  </si>
  <si>
    <t>Average of 3rd week of September</t>
  </si>
  <si>
    <t>4th week of Sep.</t>
  </si>
  <si>
    <t>% Change 4th week of Sep. 2023, compared to:</t>
  </si>
  <si>
    <r>
      <t>Average of 4</t>
    </r>
    <r>
      <rPr>
        <b/>
        <vertAlign val="superscript"/>
        <sz val="11"/>
        <color theme="1"/>
        <rFont val="Calisto MT"/>
        <family val="1"/>
      </rPr>
      <t xml:space="preserve">th </t>
    </r>
    <r>
      <rPr>
        <b/>
        <sz val="11"/>
        <color theme="1"/>
        <rFont val="Calisto MT"/>
        <family val="1"/>
      </rPr>
      <t>week of September</t>
    </r>
  </si>
  <si>
    <t>Average of 4th week of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</si>
</sst>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0" fontId="25" fillId="7" borderId="2" xfId="0" applyFont="1" applyFill="1" applyBorder="1" applyAlignment="1">
      <alignment wrapText="1"/>
    </xf>
    <xf numFmtId="2" fontId="24" fillId="0" borderId="0" xfId="0" applyNumberFormat="1" applyFont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2" fontId="0" fillId="0" borderId="2" xfId="0" applyNumberFormat="1" applyFont="1" applyBorder="1"/>
    <xf numFmtId="0" fontId="32" fillId="7" borderId="2" xfId="0" applyFont="1" applyFill="1" applyBorder="1" applyAlignment="1">
      <alignment wrapText="1"/>
    </xf>
    <xf numFmtId="2" fontId="0" fillId="7" borderId="2" xfId="0" applyNumberFormat="1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H35" sqref="H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4" t="s">
        <v>64</v>
      </c>
      <c r="B1" s="55"/>
      <c r="C1" s="55"/>
      <c r="D1" s="55"/>
      <c r="E1" s="55"/>
      <c r="F1" s="55"/>
      <c r="G1" s="56"/>
      <c r="H1" s="56"/>
    </row>
    <row r="2" spans="1:15" ht="58.5" customHeight="1">
      <c r="A2" s="57" t="s">
        <v>1</v>
      </c>
      <c r="B2" s="57"/>
      <c r="C2" s="57"/>
      <c r="D2" s="48">
        <v>2022</v>
      </c>
      <c r="E2" s="60">
        <v>2023</v>
      </c>
      <c r="F2" s="61"/>
      <c r="G2" s="58" t="s">
        <v>95</v>
      </c>
      <c r="H2" s="58"/>
      <c r="I2" t="s">
        <v>65</v>
      </c>
    </row>
    <row r="3" spans="1:15" ht="39" customHeight="1">
      <c r="A3" s="59" t="s">
        <v>2</v>
      </c>
      <c r="B3" s="59"/>
      <c r="C3" s="19" t="s">
        <v>3</v>
      </c>
      <c r="D3" s="49" t="s">
        <v>94</v>
      </c>
      <c r="E3" s="49" t="s">
        <v>92</v>
      </c>
      <c r="F3" s="49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2025</v>
      </c>
      <c r="E4" s="71">
        <v>2121.13</v>
      </c>
      <c r="F4" s="43">
        <v>2050</v>
      </c>
      <c r="G4" s="17">
        <f>+(F4-E4)/E4</f>
        <v>-3.353401253105661E-2</v>
      </c>
      <c r="H4" s="4">
        <f t="shared" ref="H4:H11" si="0">+((F4-D4)/D4)</f>
        <v>1.2345679012345678E-2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1362.5</v>
      </c>
      <c r="E5" s="72">
        <v>1242.8599999999999</v>
      </c>
      <c r="F5" s="52">
        <v>1271.43</v>
      </c>
      <c r="G5" s="18">
        <f t="shared" ref="G5:G34" si="1">+(F5-E5)/E5</f>
        <v>2.2987303477463403E-2</v>
      </c>
      <c r="H5" s="11">
        <f t="shared" si="0"/>
        <v>-6.6840366972477014E-2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1150</v>
      </c>
      <c r="E6" s="71">
        <v>1357.14</v>
      </c>
      <c r="F6" s="43">
        <v>1371.43</v>
      </c>
      <c r="G6" s="20">
        <f>+(F6-E6)/E6</f>
        <v>1.0529495851570186E-2</v>
      </c>
      <c r="H6" s="4">
        <f>+((F6-D6)/D6)</f>
        <v>0.19254782608695659</v>
      </c>
      <c r="I6" t="s">
        <v>65</v>
      </c>
      <c r="J6" t="s">
        <v>65</v>
      </c>
      <c r="K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833.33</v>
      </c>
      <c r="E7" s="73">
        <v>1070</v>
      </c>
      <c r="F7" s="44">
        <v>1064.29</v>
      </c>
      <c r="G7" s="18">
        <f>+(F7-E7)/E7</f>
        <v>-5.3364485981308753E-3</v>
      </c>
      <c r="H7" s="11">
        <f>+((F7-D7)/D7)</f>
        <v>0.27715310861243436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2042.86</v>
      </c>
      <c r="E8" s="71">
        <v>2142.86</v>
      </c>
      <c r="F8" s="43">
        <v>2085.71</v>
      </c>
      <c r="G8" s="17">
        <f t="shared" si="1"/>
        <v>-2.6669964440047454E-2</v>
      </c>
      <c r="H8" s="4">
        <f t="shared" si="0"/>
        <v>2.0975495139167705E-2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596.42999999999995</v>
      </c>
      <c r="E9" s="73">
        <v>830</v>
      </c>
      <c r="F9" s="44">
        <v>770</v>
      </c>
      <c r="G9" s="18">
        <f>+(F9-E9)/E9</f>
        <v>-7.2289156626506021E-2</v>
      </c>
      <c r="H9" s="11">
        <f>+((F9-D9)/D9)</f>
        <v>0.29101487182066643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1383.33</v>
      </c>
      <c r="E10" s="71">
        <v>1441.67</v>
      </c>
      <c r="F10" s="43">
        <v>1358.33</v>
      </c>
      <c r="G10" s="17">
        <f>+(F10-E10)/E10</f>
        <v>-5.7807958825528825E-2</v>
      </c>
      <c r="H10" s="4">
        <f>+((F10-D10)/D10)</f>
        <v>-1.8072332704416157E-2</v>
      </c>
      <c r="I10" t="s">
        <v>65</v>
      </c>
      <c r="N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450</v>
      </c>
      <c r="E11" s="73">
        <v>371.57</v>
      </c>
      <c r="F11" s="44">
        <v>308.33</v>
      </c>
      <c r="G11" s="18">
        <f t="shared" si="1"/>
        <v>-0.17019673278251746</v>
      </c>
      <c r="H11" s="11">
        <f t="shared" si="0"/>
        <v>-0.31482222222222228</v>
      </c>
    </row>
    <row r="12" spans="1:15" ht="15.75">
      <c r="A12" s="1">
        <v>9</v>
      </c>
      <c r="B12" s="2" t="s">
        <v>20</v>
      </c>
      <c r="C12" s="3" t="s">
        <v>69</v>
      </c>
      <c r="D12" s="10">
        <v>1125</v>
      </c>
      <c r="E12" s="71">
        <v>1125</v>
      </c>
      <c r="F12" s="43">
        <v>1125</v>
      </c>
      <c r="G12" s="20">
        <f t="shared" si="1"/>
        <v>0</v>
      </c>
      <c r="H12" s="4">
        <f>+((F12-D12)/D12)</f>
        <v>0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637.86</v>
      </c>
      <c r="E13" s="73">
        <v>471.43</v>
      </c>
      <c r="F13" s="44">
        <v>482</v>
      </c>
      <c r="G13" s="18">
        <f t="shared" si="1"/>
        <v>2.2421144178350959E-2</v>
      </c>
      <c r="H13" s="11">
        <f t="shared" ref="H13:H35" si="2">+((F13-D13)/D13)</f>
        <v>-0.24434828959332772</v>
      </c>
    </row>
    <row r="14" spans="1:15" ht="15.75">
      <c r="A14" s="1">
        <v>11</v>
      </c>
      <c r="B14" s="2" t="s">
        <v>24</v>
      </c>
      <c r="C14" s="3" t="s">
        <v>70</v>
      </c>
      <c r="D14" s="10">
        <v>728.57</v>
      </c>
      <c r="E14" s="71">
        <v>900</v>
      </c>
      <c r="F14" s="43">
        <v>707.14</v>
      </c>
      <c r="G14" s="17">
        <f>+(F14-E14)/E14</f>
        <v>-0.21428888888888892</v>
      </c>
      <c r="H14" s="4">
        <f>+((F14-D14)/D14)</f>
        <v>-2.94137831642808E-2</v>
      </c>
    </row>
    <row r="15" spans="1:15" ht="15.75">
      <c r="A15" s="12">
        <v>12</v>
      </c>
      <c r="B15" s="13" t="s">
        <v>26</v>
      </c>
      <c r="C15" s="14" t="s">
        <v>27</v>
      </c>
      <c r="D15" s="15">
        <v>375</v>
      </c>
      <c r="E15" s="73">
        <v>420</v>
      </c>
      <c r="F15" s="44">
        <v>270.85000000000002</v>
      </c>
      <c r="G15" s="18">
        <f t="shared" si="1"/>
        <v>-0.35511904761904756</v>
      </c>
      <c r="H15" s="11">
        <f t="shared" si="2"/>
        <v>-0.27773333333333328</v>
      </c>
    </row>
    <row r="16" spans="1:15" ht="15.75">
      <c r="A16" s="1">
        <v>13</v>
      </c>
      <c r="B16" s="2" t="s">
        <v>28</v>
      </c>
      <c r="C16" s="3" t="s">
        <v>29</v>
      </c>
      <c r="D16" s="10"/>
      <c r="E16" s="71">
        <v>525</v>
      </c>
      <c r="F16" s="43">
        <v>550</v>
      </c>
      <c r="G16" s="17">
        <f t="shared" si="1"/>
        <v>4.7619047619047616E-2</v>
      </c>
      <c r="H16" s="4"/>
      <c r="K16" t="s">
        <v>65</v>
      </c>
    </row>
    <row r="17" spans="1:14" ht="15.75">
      <c r="A17" s="12">
        <v>14</v>
      </c>
      <c r="B17" s="13" t="s">
        <v>30</v>
      </c>
      <c r="C17" s="14" t="s">
        <v>71</v>
      </c>
      <c r="D17" s="15">
        <v>475</v>
      </c>
      <c r="E17" s="73">
        <v>465</v>
      </c>
      <c r="F17" s="44">
        <v>400</v>
      </c>
      <c r="G17" s="18">
        <f t="shared" si="1"/>
        <v>-0.13978494623655913</v>
      </c>
      <c r="H17" s="11">
        <f t="shared" si="2"/>
        <v>-0.15789473684210525</v>
      </c>
      <c r="K17" t="s">
        <v>65</v>
      </c>
    </row>
    <row r="18" spans="1:14" ht="15.75">
      <c r="A18" s="1">
        <v>15</v>
      </c>
      <c r="B18" s="5" t="s">
        <v>32</v>
      </c>
      <c r="C18" s="3" t="s">
        <v>72</v>
      </c>
      <c r="D18" s="10">
        <v>1433.33</v>
      </c>
      <c r="E18" s="71">
        <v>1475</v>
      </c>
      <c r="F18" s="43">
        <v>1528.57</v>
      </c>
      <c r="G18" s="17">
        <f t="shared" si="1"/>
        <v>3.6318644067796564E-2</v>
      </c>
      <c r="H18" s="4">
        <f t="shared" si="2"/>
        <v>6.6446666155037581E-2</v>
      </c>
    </row>
    <row r="19" spans="1:14" ht="15.75">
      <c r="A19" s="12">
        <v>16</v>
      </c>
      <c r="B19" s="13" t="s">
        <v>34</v>
      </c>
      <c r="C19" s="14" t="s">
        <v>35</v>
      </c>
      <c r="D19" s="15">
        <v>2242.86</v>
      </c>
      <c r="E19" s="73">
        <v>2371.4299999999998</v>
      </c>
      <c r="F19" s="44">
        <v>2442.86</v>
      </c>
      <c r="G19" s="18">
        <f t="shared" si="1"/>
        <v>3.0121066192128926E-2</v>
      </c>
      <c r="H19" s="11">
        <f t="shared" si="2"/>
        <v>8.9171860927565696E-2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0">
        <v>481.33</v>
      </c>
      <c r="E20" s="71">
        <v>691.67</v>
      </c>
      <c r="F20" s="43">
        <v>650</v>
      </c>
      <c r="G20" s="17">
        <f t="shared" si="1"/>
        <v>-6.0245492792805763E-2</v>
      </c>
      <c r="H20" s="4">
        <f t="shared" si="2"/>
        <v>0.35042486443811943</v>
      </c>
    </row>
    <row r="21" spans="1:14" ht="15.75">
      <c r="A21" s="12">
        <v>18</v>
      </c>
      <c r="B21" s="13" t="s">
        <v>38</v>
      </c>
      <c r="C21" s="14" t="s">
        <v>39</v>
      </c>
      <c r="D21" s="15">
        <v>720.83</v>
      </c>
      <c r="E21" s="73">
        <v>880</v>
      </c>
      <c r="F21" s="44">
        <v>807.14</v>
      </c>
      <c r="G21" s="18">
        <f t="shared" si="1"/>
        <v>-8.2795454545454561E-2</v>
      </c>
      <c r="H21" s="11">
        <f t="shared" si="2"/>
        <v>0.11973696988194157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0">
        <v>1116.67</v>
      </c>
      <c r="E22" s="71">
        <v>1425</v>
      </c>
      <c r="F22" s="43">
        <v>1442.86</v>
      </c>
      <c r="G22" s="17">
        <f t="shared" si="1"/>
        <v>1.2533333333333263E-2</v>
      </c>
      <c r="H22" s="4">
        <f t="shared" si="2"/>
        <v>0.29210957579231089</v>
      </c>
    </row>
    <row r="23" spans="1:14" ht="15.75">
      <c r="A23" s="12">
        <v>20</v>
      </c>
      <c r="B23" s="13" t="s">
        <v>41</v>
      </c>
      <c r="C23" s="16" t="s">
        <v>42</v>
      </c>
      <c r="D23" s="15">
        <v>692.8</v>
      </c>
      <c r="E23" s="73">
        <v>700</v>
      </c>
      <c r="F23" s="44">
        <v>550</v>
      </c>
      <c r="G23" s="18">
        <f t="shared" si="1"/>
        <v>-0.21428571428571427</v>
      </c>
      <c r="H23" s="11">
        <f t="shared" si="2"/>
        <v>-0.20612009237875284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0">
        <v>695</v>
      </c>
      <c r="E24" s="71">
        <v>1033.33</v>
      </c>
      <c r="F24" s="43">
        <v>1366.67</v>
      </c>
      <c r="G24" s="17">
        <f t="shared" si="1"/>
        <v>0.32258813738108849</v>
      </c>
      <c r="H24" s="4">
        <f t="shared" si="2"/>
        <v>0.96643165467625913</v>
      </c>
      <c r="J24" t="s">
        <v>65</v>
      </c>
      <c r="M24" t="s">
        <v>65</v>
      </c>
    </row>
    <row r="25" spans="1:14" ht="15.75">
      <c r="A25" s="12">
        <v>22</v>
      </c>
      <c r="B25" s="13" t="s">
        <v>45</v>
      </c>
      <c r="C25" s="14" t="s">
        <v>46</v>
      </c>
      <c r="D25" s="15">
        <v>975</v>
      </c>
      <c r="E25" s="73">
        <v>1000</v>
      </c>
      <c r="F25" s="44">
        <v>935.71</v>
      </c>
      <c r="G25" s="18">
        <f t="shared" si="1"/>
        <v>-6.4289999999999958E-2</v>
      </c>
      <c r="H25" s="11">
        <f t="shared" si="2"/>
        <v>-4.0297435897435861E-2</v>
      </c>
    </row>
    <row r="26" spans="1:14" ht="15.75">
      <c r="A26" s="1">
        <v>23</v>
      </c>
      <c r="B26" s="5" t="s">
        <v>47</v>
      </c>
      <c r="C26" s="3" t="s">
        <v>76</v>
      </c>
      <c r="D26" s="10">
        <v>1016.67</v>
      </c>
      <c r="E26" s="71">
        <v>1166.67</v>
      </c>
      <c r="F26" s="43">
        <v>1350</v>
      </c>
      <c r="G26" s="21">
        <f t="shared" si="1"/>
        <v>0.15713955102985414</v>
      </c>
      <c r="H26" s="22">
        <f t="shared" si="2"/>
        <v>0.32786449880492202</v>
      </c>
      <c r="J26" t="s">
        <v>65</v>
      </c>
      <c r="K26" t="s">
        <v>65</v>
      </c>
    </row>
    <row r="27" spans="1:14" ht="15.75">
      <c r="A27" s="12">
        <v>24</v>
      </c>
      <c r="B27" s="13" t="s">
        <v>49</v>
      </c>
      <c r="C27" s="14" t="s">
        <v>77</v>
      </c>
      <c r="D27" s="15">
        <v>1033.33</v>
      </c>
      <c r="E27" s="73">
        <v>1416.67</v>
      </c>
      <c r="F27" s="44">
        <v>1400</v>
      </c>
      <c r="G27" s="18">
        <f t="shared" si="1"/>
        <v>-1.1767031136397377E-2</v>
      </c>
      <c r="H27" s="11">
        <f t="shared" si="2"/>
        <v>0.35484308013896826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0">
        <v>655.71</v>
      </c>
      <c r="E28" s="71">
        <v>528.57000000000005</v>
      </c>
      <c r="F28" s="43">
        <v>510.71</v>
      </c>
      <c r="G28" s="17">
        <f t="shared" si="1"/>
        <v>-3.3789280511569084E-2</v>
      </c>
      <c r="H28" s="4">
        <f t="shared" si="2"/>
        <v>-0.22113434292598869</v>
      </c>
      <c r="K28" t="s">
        <v>65</v>
      </c>
    </row>
    <row r="29" spans="1:14" ht="15.75">
      <c r="A29" s="12">
        <v>26</v>
      </c>
      <c r="B29" s="13" t="s">
        <v>51</v>
      </c>
      <c r="C29" s="14" t="s">
        <v>79</v>
      </c>
      <c r="D29" s="15">
        <v>562.5</v>
      </c>
      <c r="E29" s="73">
        <v>475</v>
      </c>
      <c r="F29" s="44">
        <v>420.83</v>
      </c>
      <c r="G29" s="18">
        <f t="shared" si="1"/>
        <v>-0.11404210526315793</v>
      </c>
      <c r="H29" s="11">
        <f t="shared" si="2"/>
        <v>-0.25185777777777779</v>
      </c>
    </row>
    <row r="30" spans="1:14" ht="15.75">
      <c r="A30" s="1">
        <v>27</v>
      </c>
      <c r="B30" s="5" t="s">
        <v>53</v>
      </c>
      <c r="C30" s="3" t="s">
        <v>80</v>
      </c>
      <c r="D30" s="10">
        <v>633.33000000000004</v>
      </c>
      <c r="E30" s="71">
        <v>764.29</v>
      </c>
      <c r="F30" s="43">
        <v>633.33000000000004</v>
      </c>
      <c r="G30" s="17">
        <f t="shared" si="1"/>
        <v>-0.17134857187716696</v>
      </c>
      <c r="H30" s="4">
        <f t="shared" si="2"/>
        <v>0</v>
      </c>
    </row>
    <row r="31" spans="1:14" ht="15.75">
      <c r="A31" s="12">
        <v>28</v>
      </c>
      <c r="B31" s="13" t="s">
        <v>55</v>
      </c>
      <c r="C31" s="14" t="s">
        <v>81</v>
      </c>
      <c r="D31" s="15">
        <v>914.29</v>
      </c>
      <c r="E31" s="73">
        <v>910</v>
      </c>
      <c r="F31" s="44">
        <v>850</v>
      </c>
      <c r="G31" s="18">
        <f t="shared" si="1"/>
        <v>-6.5934065934065936E-2</v>
      </c>
      <c r="H31" s="11">
        <f t="shared" si="2"/>
        <v>-7.0316857889728607E-2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0">
        <v>362.5</v>
      </c>
      <c r="E32" s="71">
        <v>273.33</v>
      </c>
      <c r="F32" s="43">
        <v>209.57</v>
      </c>
      <c r="G32" s="17">
        <f t="shared" si="1"/>
        <v>-0.23327113745289574</v>
      </c>
      <c r="H32" s="4">
        <f t="shared" si="2"/>
        <v>-0.42187586206896555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1325</v>
      </c>
      <c r="E33" s="73">
        <v>1516.67</v>
      </c>
      <c r="F33" s="44">
        <v>1557.14</v>
      </c>
      <c r="G33" s="18">
        <f t="shared" si="1"/>
        <v>2.6683457838554216E-2</v>
      </c>
      <c r="H33" s="11">
        <f t="shared" si="2"/>
        <v>0.17520000000000008</v>
      </c>
    </row>
    <row r="34" spans="1:12" ht="15.75">
      <c r="A34" s="1">
        <v>31</v>
      </c>
      <c r="B34" s="5" t="s">
        <v>83</v>
      </c>
      <c r="C34" s="3" t="s">
        <v>84</v>
      </c>
      <c r="D34" s="10">
        <v>1633.33</v>
      </c>
      <c r="E34" s="71">
        <v>2225</v>
      </c>
      <c r="F34" s="43">
        <v>2128.5700000000002</v>
      </c>
      <c r="G34" s="20">
        <f t="shared" si="1"/>
        <v>-4.3339325842696556E-2</v>
      </c>
      <c r="H34" s="4">
        <f t="shared" si="2"/>
        <v>0.30320878205873908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/>
      <c r="E35" s="73"/>
      <c r="F35" s="44">
        <v>350</v>
      </c>
      <c r="G35" s="18"/>
      <c r="H35" s="11"/>
    </row>
    <row r="36" spans="1:12" ht="15.75">
      <c r="A36" s="7" t="s">
        <v>86</v>
      </c>
      <c r="B36" s="7"/>
      <c r="C36" s="7"/>
      <c r="D36" s="7"/>
      <c r="F36" s="53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82"/>
  <sheetViews>
    <sheetView tabSelected="1" workbookViewId="0">
      <selection activeCell="L29" sqref="L29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4" ht="17.25" thickBot="1">
      <c r="A1" s="62" t="s">
        <v>0</v>
      </c>
      <c r="B1" s="63"/>
      <c r="C1" s="63"/>
      <c r="D1" s="63"/>
      <c r="E1" s="63"/>
      <c r="F1" s="63"/>
      <c r="G1" s="63"/>
      <c r="H1" s="63"/>
    </row>
    <row r="2" spans="1:14" ht="38.25" customHeight="1">
      <c r="A2" s="64" t="s">
        <v>1</v>
      </c>
      <c r="B2" s="65"/>
      <c r="C2" s="66"/>
      <c r="D2" s="46">
        <v>2022</v>
      </c>
      <c r="E2" s="47">
        <v>2023</v>
      </c>
      <c r="F2" s="45">
        <v>2023</v>
      </c>
      <c r="G2" s="67" t="s">
        <v>96</v>
      </c>
      <c r="H2" s="68"/>
    </row>
    <row r="3" spans="1:14" ht="57">
      <c r="A3" s="69" t="s">
        <v>2</v>
      </c>
      <c r="B3" s="70"/>
      <c r="C3" s="29" t="s">
        <v>3</v>
      </c>
      <c r="D3" s="30" t="s">
        <v>97</v>
      </c>
      <c r="E3" s="30" t="s">
        <v>93</v>
      </c>
      <c r="F3" s="30" t="s">
        <v>97</v>
      </c>
      <c r="G3" s="30" t="s">
        <v>4</v>
      </c>
      <c r="H3" s="30" t="s">
        <v>5</v>
      </c>
      <c r="N3" t="s">
        <v>65</v>
      </c>
    </row>
    <row r="4" spans="1:14" ht="15.75">
      <c r="A4" s="26">
        <v>1</v>
      </c>
      <c r="B4" s="28" t="s">
        <v>6</v>
      </c>
      <c r="C4" s="27" t="s">
        <v>7</v>
      </c>
      <c r="D4" s="38">
        <v>3590</v>
      </c>
      <c r="E4" s="38">
        <v>3656</v>
      </c>
      <c r="F4" s="36">
        <v>3427</v>
      </c>
      <c r="G4" s="40">
        <f t="shared" ref="G4:G33" si="0">(F4-E4)/E4</f>
        <v>-6.2636761487964987E-2</v>
      </c>
      <c r="H4" s="40">
        <f t="shared" ref="H4:H33" si="1">+(F4-D4)/D4</f>
        <v>-4.5403899721448468E-2</v>
      </c>
    </row>
    <row r="5" spans="1:14" ht="15.75">
      <c r="A5" s="23">
        <v>2</v>
      </c>
      <c r="B5" s="24" t="s">
        <v>8</v>
      </c>
      <c r="C5" s="25" t="s">
        <v>9</v>
      </c>
      <c r="D5" s="39">
        <v>2560</v>
      </c>
      <c r="E5" s="39">
        <v>2793</v>
      </c>
      <c r="F5" s="41">
        <v>2595</v>
      </c>
      <c r="G5" s="42">
        <f t="shared" si="0"/>
        <v>-7.0891514500537059E-2</v>
      </c>
      <c r="H5" s="42">
        <f t="shared" si="1"/>
        <v>1.3671875E-2</v>
      </c>
    </row>
    <row r="6" spans="1:14" ht="15.75">
      <c r="A6" s="26">
        <v>3</v>
      </c>
      <c r="B6" s="28" t="s">
        <v>10</v>
      </c>
      <c r="C6" s="27" t="s">
        <v>11</v>
      </c>
      <c r="D6" s="38">
        <v>2426.66</v>
      </c>
      <c r="E6" s="38">
        <v>2230</v>
      </c>
      <c r="F6" s="36">
        <v>2490</v>
      </c>
      <c r="G6" s="40">
        <f t="shared" si="0"/>
        <v>0.11659192825112108</v>
      </c>
      <c r="H6" s="40">
        <f t="shared" si="1"/>
        <v>2.6101720059670555E-2</v>
      </c>
    </row>
    <row r="7" spans="1:14" ht="15.75">
      <c r="A7" s="23">
        <v>4</v>
      </c>
      <c r="B7" s="24" t="s">
        <v>12</v>
      </c>
      <c r="C7" s="25" t="s">
        <v>13</v>
      </c>
      <c r="D7" s="39">
        <v>2960</v>
      </c>
      <c r="E7" s="39">
        <v>3230</v>
      </c>
      <c r="F7" s="41">
        <v>3130</v>
      </c>
      <c r="G7" s="42">
        <f t="shared" si="0"/>
        <v>-3.0959752321981424E-2</v>
      </c>
      <c r="H7" s="42">
        <f t="shared" si="1"/>
        <v>5.7432432432432436E-2</v>
      </c>
    </row>
    <row r="8" spans="1:14" ht="15.75">
      <c r="A8" s="26">
        <v>5</v>
      </c>
      <c r="B8" s="28" t="s">
        <v>14</v>
      </c>
      <c r="C8" s="27" t="s">
        <v>15</v>
      </c>
      <c r="D8" s="38">
        <v>1270</v>
      </c>
      <c r="E8" s="38">
        <v>1435</v>
      </c>
      <c r="F8" s="36">
        <v>1445</v>
      </c>
      <c r="G8" s="40">
        <f t="shared" si="0"/>
        <v>6.9686411149825784E-3</v>
      </c>
      <c r="H8" s="40">
        <f t="shared" si="1"/>
        <v>0.13779527559055119</v>
      </c>
    </row>
    <row r="9" spans="1:14" ht="15.75">
      <c r="A9" s="23">
        <v>6</v>
      </c>
      <c r="B9" s="24" t="s">
        <v>16</v>
      </c>
      <c r="C9" s="25" t="s">
        <v>17</v>
      </c>
      <c r="D9" s="39">
        <v>2575</v>
      </c>
      <c r="E9" s="39">
        <v>2576</v>
      </c>
      <c r="F9" s="41">
        <v>2418</v>
      </c>
      <c r="G9" s="42">
        <f t="shared" si="0"/>
        <v>-6.1335403726708072E-2</v>
      </c>
      <c r="H9" s="42">
        <f t="shared" si="1"/>
        <v>-6.0970873786407767E-2</v>
      </c>
    </row>
    <row r="10" spans="1:14" ht="15.75">
      <c r="A10" s="26">
        <v>7</v>
      </c>
      <c r="B10" s="28" t="s">
        <v>18</v>
      </c>
      <c r="C10" s="27" t="s">
        <v>19</v>
      </c>
      <c r="D10" s="38">
        <v>710</v>
      </c>
      <c r="E10" s="38">
        <v>793</v>
      </c>
      <c r="F10" s="36">
        <v>716</v>
      </c>
      <c r="G10" s="40">
        <f t="shared" si="0"/>
        <v>-9.7099621689785628E-2</v>
      </c>
      <c r="H10" s="40">
        <f t="shared" si="1"/>
        <v>8.4507042253521118E-3</v>
      </c>
    </row>
    <row r="11" spans="1:14" ht="15.75">
      <c r="A11" s="23">
        <v>8</v>
      </c>
      <c r="B11" s="24" t="s">
        <v>20</v>
      </c>
      <c r="C11" s="25" t="s">
        <v>21</v>
      </c>
      <c r="D11" s="39">
        <v>1986.66</v>
      </c>
      <c r="E11" s="39">
        <v>1827</v>
      </c>
      <c r="F11" s="41">
        <v>1740</v>
      </c>
      <c r="G11" s="42">
        <f t="shared" si="0"/>
        <v>-4.7619047619047616E-2</v>
      </c>
      <c r="H11" s="42">
        <f t="shared" si="1"/>
        <v>-0.12415813475884151</v>
      </c>
    </row>
    <row r="12" spans="1:14" ht="15.75">
      <c r="A12" s="26">
        <v>9</v>
      </c>
      <c r="B12" s="28" t="s">
        <v>22</v>
      </c>
      <c r="C12" s="27" t="s">
        <v>23</v>
      </c>
      <c r="D12" s="38">
        <v>1015</v>
      </c>
      <c r="E12" s="38">
        <v>878</v>
      </c>
      <c r="F12" s="36">
        <v>874</v>
      </c>
      <c r="G12" s="40">
        <f t="shared" si="0"/>
        <v>-4.5558086560364463E-3</v>
      </c>
      <c r="H12" s="40">
        <f t="shared" si="1"/>
        <v>-0.13891625615763548</v>
      </c>
    </row>
    <row r="13" spans="1:14" ht="15.75">
      <c r="A13" s="23">
        <v>10</v>
      </c>
      <c r="B13" s="24" t="s">
        <v>24</v>
      </c>
      <c r="C13" s="25" t="s">
        <v>25</v>
      </c>
      <c r="D13" s="39">
        <v>1040</v>
      </c>
      <c r="E13" s="39">
        <v>1215</v>
      </c>
      <c r="F13" s="41">
        <v>1027</v>
      </c>
      <c r="G13" s="42">
        <f t="shared" si="0"/>
        <v>-0.15473251028806584</v>
      </c>
      <c r="H13" s="42">
        <f t="shared" si="1"/>
        <v>-1.2500000000000001E-2</v>
      </c>
    </row>
    <row r="14" spans="1:14" ht="15.75">
      <c r="A14" s="26">
        <v>11</v>
      </c>
      <c r="B14" s="28" t="s">
        <v>26</v>
      </c>
      <c r="C14" s="27" t="s">
        <v>27</v>
      </c>
      <c r="D14" s="38"/>
      <c r="E14" s="38">
        <v>680</v>
      </c>
      <c r="F14" s="36">
        <v>650</v>
      </c>
      <c r="G14" s="40">
        <f t="shared" si="0"/>
        <v>-4.4117647058823532E-2</v>
      </c>
      <c r="H14" s="40"/>
    </row>
    <row r="15" spans="1:14" ht="15.75">
      <c r="A15" s="23">
        <v>12</v>
      </c>
      <c r="B15" s="24" t="s">
        <v>28</v>
      </c>
      <c r="C15" s="25" t="s">
        <v>29</v>
      </c>
      <c r="D15" s="39"/>
      <c r="E15" s="39"/>
      <c r="F15" s="41"/>
      <c r="G15" s="42"/>
      <c r="H15" s="42"/>
    </row>
    <row r="16" spans="1:14" ht="15.75">
      <c r="A16" s="26">
        <v>13</v>
      </c>
      <c r="B16" s="28" t="s">
        <v>30</v>
      </c>
      <c r="C16" s="27" t="s">
        <v>31</v>
      </c>
      <c r="D16" s="38">
        <v>920</v>
      </c>
      <c r="E16" s="38">
        <v>840</v>
      </c>
      <c r="F16" s="36">
        <v>707</v>
      </c>
      <c r="G16" s="40">
        <f t="shared" si="0"/>
        <v>-0.15833333333333333</v>
      </c>
      <c r="H16" s="40">
        <f t="shared" si="1"/>
        <v>-0.23152173913043478</v>
      </c>
    </row>
    <row r="17" spans="1:10" ht="15.75">
      <c r="A17" s="23">
        <v>14</v>
      </c>
      <c r="B17" s="31" t="s">
        <v>32</v>
      </c>
      <c r="C17" s="25" t="s">
        <v>33</v>
      </c>
      <c r="D17" s="39">
        <v>1886.67</v>
      </c>
      <c r="E17" s="39">
        <v>1820</v>
      </c>
      <c r="F17" s="41">
        <v>1835</v>
      </c>
      <c r="G17" s="42">
        <f t="shared" si="0"/>
        <v>8.241758241758242E-3</v>
      </c>
      <c r="H17" s="42">
        <f t="shared" si="1"/>
        <v>-2.7386877408343838E-2</v>
      </c>
    </row>
    <row r="18" spans="1:10" ht="15.75">
      <c r="A18" s="26">
        <v>15</v>
      </c>
      <c r="B18" s="28" t="s">
        <v>34</v>
      </c>
      <c r="C18" s="27" t="s">
        <v>35</v>
      </c>
      <c r="D18" s="38">
        <v>3600</v>
      </c>
      <c r="E18" s="38">
        <v>3980</v>
      </c>
      <c r="F18" s="36">
        <v>3980</v>
      </c>
      <c r="G18" s="40">
        <f t="shared" si="0"/>
        <v>0</v>
      </c>
      <c r="H18" s="40">
        <f t="shared" si="1"/>
        <v>0.10555555555555556</v>
      </c>
    </row>
    <row r="19" spans="1:10" ht="15.75">
      <c r="A19" s="23">
        <v>16</v>
      </c>
      <c r="B19" s="24" t="s">
        <v>36</v>
      </c>
      <c r="C19" s="25" t="s">
        <v>37</v>
      </c>
      <c r="D19" s="39">
        <v>980</v>
      </c>
      <c r="E19" s="39">
        <v>913</v>
      </c>
      <c r="F19" s="41">
        <v>840</v>
      </c>
      <c r="G19" s="42">
        <f t="shared" si="0"/>
        <v>-7.9956188389923327E-2</v>
      </c>
      <c r="H19" s="42">
        <f t="shared" si="1"/>
        <v>-0.14285714285714285</v>
      </c>
    </row>
    <row r="20" spans="1:10" ht="15.75">
      <c r="A20" s="26">
        <v>17</v>
      </c>
      <c r="B20" s="28" t="s">
        <v>38</v>
      </c>
      <c r="C20" s="27" t="s">
        <v>39</v>
      </c>
      <c r="D20" s="38">
        <v>1000</v>
      </c>
      <c r="E20" s="38">
        <v>995</v>
      </c>
      <c r="F20" s="36">
        <v>920</v>
      </c>
      <c r="G20" s="40">
        <f t="shared" si="0"/>
        <v>-7.5376884422110546E-2</v>
      </c>
      <c r="H20" s="40">
        <f t="shared" si="1"/>
        <v>-0.08</v>
      </c>
    </row>
    <row r="21" spans="1:10" ht="15.75">
      <c r="A21" s="23">
        <v>18</v>
      </c>
      <c r="B21" s="24" t="s">
        <v>40</v>
      </c>
      <c r="C21" s="32" t="s">
        <v>74</v>
      </c>
      <c r="D21" s="39"/>
      <c r="E21" s="39">
        <v>2110</v>
      </c>
      <c r="F21" s="41">
        <v>2193</v>
      </c>
      <c r="G21" s="42">
        <f t="shared" si="0"/>
        <v>3.9336492890995257E-2</v>
      </c>
      <c r="H21" s="42"/>
    </row>
    <row r="22" spans="1:10" ht="15.75">
      <c r="A22" s="26">
        <v>19</v>
      </c>
      <c r="B22" s="28" t="s">
        <v>41</v>
      </c>
      <c r="C22" s="27" t="s">
        <v>42</v>
      </c>
      <c r="D22" s="38">
        <v>953.33</v>
      </c>
      <c r="E22" s="38">
        <v>960</v>
      </c>
      <c r="F22" s="36">
        <v>807</v>
      </c>
      <c r="G22" s="40">
        <f t="shared" si="0"/>
        <v>-0.15937499999999999</v>
      </c>
      <c r="H22" s="40">
        <f t="shared" si="1"/>
        <v>-0.1534935436837192</v>
      </c>
    </row>
    <row r="23" spans="1:10" ht="15.75">
      <c r="A23" s="23">
        <v>20</v>
      </c>
      <c r="B23" s="24" t="s">
        <v>43</v>
      </c>
      <c r="C23" s="25" t="s">
        <v>44</v>
      </c>
      <c r="D23" s="39">
        <v>1133.33</v>
      </c>
      <c r="E23" s="39">
        <v>1660</v>
      </c>
      <c r="F23" s="41">
        <v>1770</v>
      </c>
      <c r="G23" s="42">
        <f t="shared" si="0"/>
        <v>6.6265060240963861E-2</v>
      </c>
      <c r="H23" s="42">
        <f t="shared" si="1"/>
        <v>0.56176929932146868</v>
      </c>
    </row>
    <row r="24" spans="1:10" ht="15.75">
      <c r="A24" s="26">
        <v>21</v>
      </c>
      <c r="B24" s="28" t="s">
        <v>45</v>
      </c>
      <c r="C24" s="27" t="s">
        <v>46</v>
      </c>
      <c r="D24" s="38">
        <v>1126.67</v>
      </c>
      <c r="E24" s="38"/>
      <c r="F24" s="36"/>
      <c r="G24" s="40"/>
      <c r="H24" s="40"/>
    </row>
    <row r="25" spans="1:10" ht="15.75">
      <c r="A25" s="23">
        <v>22</v>
      </c>
      <c r="B25" s="24" t="s">
        <v>47</v>
      </c>
      <c r="C25" s="25" t="s">
        <v>48</v>
      </c>
      <c r="D25" s="39">
        <v>1380</v>
      </c>
      <c r="E25" s="39">
        <v>1367</v>
      </c>
      <c r="F25" s="41">
        <v>1515</v>
      </c>
      <c r="G25" s="42">
        <f t="shared" si="0"/>
        <v>0.10826627651792246</v>
      </c>
      <c r="H25" s="42">
        <f t="shared" si="1"/>
        <v>9.7826086956521743E-2</v>
      </c>
    </row>
    <row r="26" spans="1:10" ht="15.75">
      <c r="A26" s="26">
        <v>23</v>
      </c>
      <c r="B26" s="28" t="s">
        <v>49</v>
      </c>
      <c r="C26" s="27" t="s">
        <v>50</v>
      </c>
      <c r="D26" s="38">
        <v>1893.33</v>
      </c>
      <c r="E26" s="38">
        <v>2760</v>
      </c>
      <c r="F26" s="36">
        <v>2540</v>
      </c>
      <c r="G26" s="40">
        <f t="shared" si="0"/>
        <v>-7.9710144927536225E-2</v>
      </c>
      <c r="H26" s="40">
        <f t="shared" si="1"/>
        <v>0.34155165766136919</v>
      </c>
    </row>
    <row r="27" spans="1:10" ht="15.75">
      <c r="A27" s="23">
        <v>24</v>
      </c>
      <c r="B27" s="24" t="s">
        <v>51</v>
      </c>
      <c r="C27" s="25" t="s">
        <v>52</v>
      </c>
      <c r="D27" s="39">
        <v>896.33</v>
      </c>
      <c r="E27" s="39">
        <v>844</v>
      </c>
      <c r="F27" s="41">
        <v>785</v>
      </c>
      <c r="G27" s="42">
        <f t="shared" si="0"/>
        <v>-6.990521327014218E-2</v>
      </c>
      <c r="H27" s="42">
        <f t="shared" si="1"/>
        <v>-0.12420648645030294</v>
      </c>
    </row>
    <row r="28" spans="1:10" ht="15.75">
      <c r="A28" s="26">
        <v>25</v>
      </c>
      <c r="B28" s="28" t="s">
        <v>53</v>
      </c>
      <c r="C28" s="27" t="s">
        <v>54</v>
      </c>
      <c r="D28" s="38">
        <v>1066.6600000000001</v>
      </c>
      <c r="E28" s="38">
        <v>1085</v>
      </c>
      <c r="F28" s="36">
        <v>960</v>
      </c>
      <c r="G28" s="40">
        <f t="shared" si="0"/>
        <v>-0.1152073732718894</v>
      </c>
      <c r="H28" s="40">
        <f t="shared" si="1"/>
        <v>-9.9994374964843605E-2</v>
      </c>
    </row>
    <row r="29" spans="1:10" ht="15.75">
      <c r="A29" s="23">
        <v>26</v>
      </c>
      <c r="B29" s="24" t="s">
        <v>55</v>
      </c>
      <c r="C29" s="25" t="s">
        <v>56</v>
      </c>
      <c r="D29" s="39">
        <v>1341.67</v>
      </c>
      <c r="E29" s="39">
        <v>1255</v>
      </c>
      <c r="F29" s="41">
        <v>1105</v>
      </c>
      <c r="G29" s="42">
        <f t="shared" si="0"/>
        <v>-0.11952191235059761</v>
      </c>
      <c r="H29" s="42">
        <f t="shared" si="1"/>
        <v>-0.17639956174021931</v>
      </c>
    </row>
    <row r="30" spans="1:10" ht="15.75">
      <c r="A30" s="26">
        <v>27</v>
      </c>
      <c r="B30" s="28" t="s">
        <v>57</v>
      </c>
      <c r="C30" s="27" t="s">
        <v>58</v>
      </c>
      <c r="D30" s="38">
        <v>580</v>
      </c>
      <c r="E30" s="38">
        <v>487</v>
      </c>
      <c r="F30" s="36">
        <v>420</v>
      </c>
      <c r="G30" s="40">
        <f t="shared" si="0"/>
        <v>-0.1375770020533881</v>
      </c>
      <c r="H30" s="40">
        <f t="shared" si="1"/>
        <v>-0.27586206896551724</v>
      </c>
    </row>
    <row r="31" spans="1:10" ht="15.75">
      <c r="A31" s="23">
        <v>28</v>
      </c>
      <c r="B31" s="24" t="s">
        <v>59</v>
      </c>
      <c r="C31" s="25" t="s">
        <v>60</v>
      </c>
      <c r="D31" s="39">
        <v>1860</v>
      </c>
      <c r="E31" s="39">
        <v>1725</v>
      </c>
      <c r="F31" s="41">
        <v>1790</v>
      </c>
      <c r="G31" s="42">
        <f t="shared" si="0"/>
        <v>3.7681159420289857E-2</v>
      </c>
      <c r="H31" s="42">
        <f t="shared" si="1"/>
        <v>-3.7634408602150539E-2</v>
      </c>
      <c r="J31" t="s">
        <v>65</v>
      </c>
    </row>
    <row r="32" spans="1:10" ht="15.75">
      <c r="A32" s="26">
        <v>29</v>
      </c>
      <c r="B32" s="28" t="s">
        <v>61</v>
      </c>
      <c r="C32" s="27" t="s">
        <v>84</v>
      </c>
      <c r="D32" s="38">
        <v>3030</v>
      </c>
      <c r="E32" s="38">
        <v>2687</v>
      </c>
      <c r="F32" s="36">
        <v>2980</v>
      </c>
      <c r="G32" s="40">
        <f t="shared" si="0"/>
        <v>0.10904354298474135</v>
      </c>
      <c r="H32" s="40">
        <f t="shared" si="1"/>
        <v>-1.65016501650165E-2</v>
      </c>
    </row>
    <row r="33" spans="1:8" ht="16.5" thickBot="1">
      <c r="A33" s="33">
        <v>30</v>
      </c>
      <c r="B33" s="34" t="s">
        <v>62</v>
      </c>
      <c r="C33" s="35" t="s">
        <v>63</v>
      </c>
      <c r="D33" s="39">
        <v>920</v>
      </c>
      <c r="E33" s="39">
        <v>1050</v>
      </c>
      <c r="F33" s="41">
        <v>1020</v>
      </c>
      <c r="G33" s="42">
        <f t="shared" si="0"/>
        <v>-2.8571428571428571E-2</v>
      </c>
      <c r="H33" s="42">
        <f t="shared" si="1"/>
        <v>0.10869565217391304</v>
      </c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2023-10-05T21:35:07Z</dcterms:modified>
</cp:coreProperties>
</file>