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 activeTab="1"/>
  </bookViews>
  <sheets>
    <sheet name="Wholesale" sheetId="2" r:id="rId1"/>
    <sheet name="Retail" sheetId="9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95" l="1"/>
  <c r="H31" i="95"/>
  <c r="H16" i="2" l="1"/>
  <c r="G31" i="95" l="1"/>
  <c r="H30" i="95"/>
  <c r="G30" i="95"/>
  <c r="H29" i="95"/>
  <c r="G29" i="95"/>
  <c r="H28" i="95"/>
  <c r="H27" i="95"/>
  <c r="H26" i="95"/>
  <c r="H25" i="95"/>
  <c r="H23" i="95"/>
  <c r="H22" i="95"/>
  <c r="G22" i="95"/>
  <c r="H20" i="95"/>
  <c r="H19" i="95"/>
  <c r="G19" i="95"/>
  <c r="H18" i="95"/>
  <c r="G18" i="95"/>
  <c r="H17" i="95"/>
  <c r="G17" i="95"/>
  <c r="H16" i="95"/>
  <c r="G16" i="95"/>
  <c r="H13" i="95"/>
  <c r="H12" i="95"/>
  <c r="H11" i="95"/>
  <c r="G11" i="95"/>
  <c r="H10" i="95"/>
  <c r="G10" i="95"/>
  <c r="H9" i="95"/>
  <c r="H8" i="95"/>
  <c r="H7" i="95"/>
  <c r="G7" i="95"/>
  <c r="H6" i="95"/>
  <c r="G6" i="95"/>
  <c r="H5" i="95"/>
  <c r="H4" i="95"/>
  <c r="G13" i="95" l="1"/>
  <c r="G25" i="95"/>
  <c r="G5" i="95"/>
  <c r="G9" i="95"/>
  <c r="G12" i="95"/>
  <c r="G28" i="95"/>
  <c r="G4" i="95"/>
  <c r="G8" i="95"/>
  <c r="G20" i="95"/>
  <c r="G23" i="95"/>
  <c r="G27" i="95"/>
  <c r="H17" i="2" l="1"/>
  <c r="H12" i="2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<sst xmlns="http://schemas.openxmlformats.org/spreadsheetml/2006/main" count="190" uniqueCount="98">
  <si>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</si>
  <si>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</si>
  <si>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</si>
  <si>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</si>
  <si>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</si>
  <si>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</si>
  <si>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</si>
  <si>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</si>
  <si>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</si>
  <si>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</si>
  <si>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</si>
  <si>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</si>
  <si>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</si>
  <si>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</si>
  <si>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</si>
  <si>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</si>
  <si>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</si>
  <si>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</si>
  <si>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</si>
  <si>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</si>
  <si>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</si>
  <si>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</si>
  <si>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</si>
  <si>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</si>
  <si>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</si>
  <si>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</si>
  <si>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</si>
  <si>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</si>
  <si>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</si>
  <si>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</si>
  <si>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</si>
  <si>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</si>
  <si>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</si>
  <si>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</si>
  <si>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</si>
  <si>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</si>
  <si>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</si>
  <si>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</si>
  <si>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</si>
  <si>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</si>
  <si>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</si>
  <si>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</si>
  <si>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</si>
  <si>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</si>
  <si>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</si>
  <si>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</si>
  <si>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</si>
  <si>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</si>
  <si>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</si>
  <si>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</si>
  <si>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</si>
  <si>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</si>
  <si>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</si>
  <si>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</si>
  <si>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</si>
  <si>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</si>
  <si>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</si>
  <si>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</si>
  <si>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</si>
  <si>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</si>
  <si>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</si>
  <si>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</si>
  <si>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</si>
  <si>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</si>
  <si>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</si>
  <si>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</si>
  <si>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</si>
  <si>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</si>
  <si>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</si>
  <si>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</si>
  <si>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</si>
  <si>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</si>
  <si>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</si>
  <si>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</si>
  <si>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</si>
  <si>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</si>
  <si>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</si>
  <si>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</si>
  <si>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</si>
  <si>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</si>
  <si>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</si>
  <si>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</si>
  <si>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</si>
  <si>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</si>
  <si>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</si>
  <si>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</si>
  <si>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</si>
  <si>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</si>
  <si>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</si>
  <si>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</si>
  <si>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</si>
  <si>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</si>
  <si>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1st week of Oct.</t>
  </si>
  <si>
    <t>Average of 1st week of October</t>
  </si>
  <si>
    <t>2nd week of Oct.</t>
  </si>
  <si>
    <t>Average of 2nd week of October</t>
  </si>
  <si>
    <t>% Change   compared to:2nd week of Oct.2023</t>
  </si>
  <si>
    <r>
      <t>Compared to Average of 2</t>
    </r>
    <r>
      <rPr>
        <b/>
        <vertAlign val="superscript"/>
        <sz val="11"/>
        <color theme="1"/>
        <rFont val="Calisto MT"/>
        <family val="1"/>
      </rPr>
      <t xml:space="preserve">nd </t>
    </r>
    <r>
      <rPr>
        <b/>
        <sz val="11"/>
        <color theme="1"/>
        <rFont val="Calisto MT"/>
        <family val="1"/>
      </rPr>
      <t>week of  October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</si>
</sst>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0" fontId="25" fillId="7" borderId="2" xfId="0" applyFont="1" applyFill="1" applyBorder="1" applyAlignment="1">
      <alignment wrapText="1"/>
    </xf>
    <xf numFmtId="2" fontId="24" fillId="0" borderId="0" xfId="0" applyNumberFormat="1" applyFont="1" applyBorder="1"/>
    <xf numFmtId="2" fontId="0" fillId="0" borderId="2" xfId="0" applyNumberFormat="1" applyFont="1" applyBorder="1"/>
    <xf numFmtId="0" fontId="32" fillId="7" borderId="2" xfId="0" applyFont="1" applyFill="1" applyBorder="1" applyAlignment="1">
      <alignment wrapText="1"/>
    </xf>
    <xf numFmtId="2" fontId="0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zoomScaleNormal="100" workbookViewId="0">
      <selection activeCell="L2" sqref="L2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7" t="s">
        <v>64</v>
      </c>
      <c r="B1" s="58"/>
      <c r="C1" s="58"/>
      <c r="D1" s="58"/>
      <c r="E1" s="58"/>
      <c r="F1" s="58"/>
      <c r="G1" s="59"/>
      <c r="H1" s="59"/>
    </row>
    <row r="2" spans="1:15" ht="67.5" customHeight="1">
      <c r="A2" s="60" t="s">
        <v>1</v>
      </c>
      <c r="B2" s="60"/>
      <c r="C2" s="60"/>
      <c r="D2" s="48">
        <v>2022</v>
      </c>
      <c r="E2" s="63">
        <v>2023</v>
      </c>
      <c r="F2" s="64"/>
      <c r="G2" s="61" t="s">
        <v>96</v>
      </c>
      <c r="H2" s="61"/>
      <c r="I2" t="s">
        <v>65</v>
      </c>
    </row>
    <row r="3" spans="1:15" ht="39" customHeight="1">
      <c r="A3" s="62" t="s">
        <v>2</v>
      </c>
      <c r="B3" s="62"/>
      <c r="C3" s="19" t="s">
        <v>3</v>
      </c>
      <c r="D3" s="49" t="s">
        <v>94</v>
      </c>
      <c r="E3" s="49" t="s">
        <v>92</v>
      </c>
      <c r="F3" s="49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1800</v>
      </c>
      <c r="E4" s="54">
        <v>1908.33</v>
      </c>
      <c r="F4" s="43">
        <v>1607.14</v>
      </c>
      <c r="G4" s="17">
        <f>+(F4-E4)/E4</f>
        <v>-0.1578290966447102</v>
      </c>
      <c r="H4" s="4">
        <f t="shared" ref="H4:H11" si="0">+((F4-D4)/D4)</f>
        <v>-0.10714444444444439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1175</v>
      </c>
      <c r="E5" s="55">
        <v>1262.5</v>
      </c>
      <c r="F5" s="52">
        <v>1040</v>
      </c>
      <c r="G5" s="18">
        <f t="shared" ref="G5:G34" si="1">+(F5-E5)/E5</f>
        <v>-0.17623762376237623</v>
      </c>
      <c r="H5" s="11">
        <f t="shared" si="0"/>
        <v>-0.1148936170212766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1150</v>
      </c>
      <c r="E6" s="54">
        <v>1290</v>
      </c>
      <c r="F6" s="43">
        <v>1116.67</v>
      </c>
      <c r="G6" s="20">
        <f>+(F6-E6)/E6</f>
        <v>-0.13436434108527126</v>
      </c>
      <c r="H6" s="4">
        <f>+((F6-D6)/D6)</f>
        <v>-2.8982608695652112E-2</v>
      </c>
      <c r="I6" t="s">
        <v>65</v>
      </c>
      <c r="J6" t="s">
        <v>65</v>
      </c>
      <c r="K6" t="s">
        <v>65</v>
      </c>
      <c r="L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1000</v>
      </c>
      <c r="E7" s="56">
        <v>1133.33</v>
      </c>
      <c r="F7" s="44">
        <v>837.5</v>
      </c>
      <c r="G7" s="18">
        <f>+(F7-E7)/E7</f>
        <v>-0.26102723831540675</v>
      </c>
      <c r="H7" s="11">
        <f>+((F7-D7)/D7)</f>
        <v>-0.16250000000000001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1791.67</v>
      </c>
      <c r="E8" s="54">
        <v>1721.43</v>
      </c>
      <c r="F8" s="43">
        <v>1750</v>
      </c>
      <c r="G8" s="17">
        <f t="shared" si="1"/>
        <v>1.6596666724757868E-2</v>
      </c>
      <c r="H8" s="4">
        <f t="shared" si="0"/>
        <v>-2.3257631148593253E-2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650</v>
      </c>
      <c r="E9" s="56">
        <v>703.57</v>
      </c>
      <c r="F9" s="44">
        <v>721.43</v>
      </c>
      <c r="G9" s="18">
        <f>+(F9-E9)/E9</f>
        <v>2.538482311639197E-2</v>
      </c>
      <c r="H9" s="11">
        <f>+((F9-D9)/D9)</f>
        <v>0.10989230769230761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1150</v>
      </c>
      <c r="E10" s="54">
        <v>1278.57</v>
      </c>
      <c r="F10" s="43">
        <v>987.5</v>
      </c>
      <c r="G10" s="17">
        <f>+(F10-E10)/E10</f>
        <v>-0.22765276832711542</v>
      </c>
      <c r="H10" s="4">
        <f>+((F10-D10)/D10)</f>
        <v>-0.14130434782608695</v>
      </c>
      <c r="I10" t="s">
        <v>65</v>
      </c>
      <c r="N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480</v>
      </c>
      <c r="E11" s="56">
        <v>307.86</v>
      </c>
      <c r="F11" s="44">
        <v>235.71</v>
      </c>
      <c r="G11" s="18">
        <f t="shared" si="1"/>
        <v>-0.23435977392321186</v>
      </c>
      <c r="H11" s="11">
        <f t="shared" si="0"/>
        <v>-0.50893749999999993</v>
      </c>
    </row>
    <row r="12" spans="1:15" ht="15.75">
      <c r="A12" s="1">
        <v>9</v>
      </c>
      <c r="B12" s="2" t="s">
        <v>20</v>
      </c>
      <c r="C12" s="3" t="s">
        <v>69</v>
      </c>
      <c r="D12" s="10">
        <v>825</v>
      </c>
      <c r="E12" s="54">
        <v>900</v>
      </c>
      <c r="F12" s="43">
        <v>850</v>
      </c>
      <c r="G12" s="20">
        <f t="shared" si="1"/>
        <v>-5.5555555555555552E-2</v>
      </c>
      <c r="H12" s="4">
        <f>+((F12-D12)/D12)</f>
        <v>3.0303030303030304E-2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541.66999999999996</v>
      </c>
      <c r="E13" s="56">
        <v>511.43</v>
      </c>
      <c r="F13" s="44">
        <v>340</v>
      </c>
      <c r="G13" s="18">
        <f t="shared" si="1"/>
        <v>-0.33519738771679408</v>
      </c>
      <c r="H13" s="11">
        <f t="shared" ref="H13:H34" si="2">+((F13-D13)/D13)</f>
        <v>-0.37231155500581531</v>
      </c>
    </row>
    <row r="14" spans="1:15" ht="15.75">
      <c r="A14" s="1">
        <v>11</v>
      </c>
      <c r="B14" s="2" t="s">
        <v>24</v>
      </c>
      <c r="C14" s="3" t="s">
        <v>70</v>
      </c>
      <c r="D14" s="10">
        <v>662.5</v>
      </c>
      <c r="E14" s="54">
        <v>721.43</v>
      </c>
      <c r="F14" s="43">
        <v>575</v>
      </c>
      <c r="G14" s="17">
        <f>+(F14-E14)/E14</f>
        <v>-0.20297187530321717</v>
      </c>
      <c r="H14" s="4">
        <f>+((F14-D14)/D14)</f>
        <v>-0.13207547169811321</v>
      </c>
    </row>
    <row r="15" spans="1:15" ht="15.75">
      <c r="A15" s="12"/>
      <c r="B15" s="13" t="s">
        <v>26</v>
      </c>
      <c r="C15" s="14" t="s">
        <v>27</v>
      </c>
      <c r="D15" s="15">
        <v>383.33</v>
      </c>
      <c r="E15" s="56"/>
      <c r="F15" s="44">
        <v>220</v>
      </c>
      <c r="G15" s="18"/>
      <c r="H15" s="11">
        <f t="shared" si="2"/>
        <v>-0.42608196593013847</v>
      </c>
    </row>
    <row r="16" spans="1:15" ht="15.75">
      <c r="A16" s="1"/>
      <c r="B16" s="2" t="s">
        <v>28</v>
      </c>
      <c r="C16" s="3" t="s">
        <v>29</v>
      </c>
      <c r="D16" s="10">
        <v>600</v>
      </c>
      <c r="E16" s="54"/>
      <c r="F16" s="43">
        <v>350</v>
      </c>
      <c r="G16" s="17"/>
      <c r="H16" s="4">
        <f t="shared" si="2"/>
        <v>-0.41666666666666669</v>
      </c>
      <c r="K16" t="s">
        <v>65</v>
      </c>
    </row>
    <row r="17" spans="1:14" ht="15.75">
      <c r="A17" s="12">
        <v>14</v>
      </c>
      <c r="B17" s="13" t="s">
        <v>30</v>
      </c>
      <c r="C17" s="14" t="s">
        <v>71</v>
      </c>
      <c r="D17" s="15">
        <v>575</v>
      </c>
      <c r="E17" s="56">
        <v>479.17</v>
      </c>
      <c r="F17" s="44">
        <v>396</v>
      </c>
      <c r="G17" s="18">
        <f t="shared" si="1"/>
        <v>-0.17357096646284204</v>
      </c>
      <c r="H17" s="11">
        <f t="shared" si="2"/>
        <v>-0.31130434782608696</v>
      </c>
      <c r="K17" t="s">
        <v>65</v>
      </c>
    </row>
    <row r="18" spans="1:14" ht="15.75">
      <c r="A18" s="1">
        <v>15</v>
      </c>
      <c r="B18" s="5" t="s">
        <v>32</v>
      </c>
      <c r="C18" s="3" t="s">
        <v>72</v>
      </c>
      <c r="D18" s="10">
        <v>1425</v>
      </c>
      <c r="E18" s="54">
        <v>1564.29</v>
      </c>
      <c r="F18" s="43">
        <v>1390</v>
      </c>
      <c r="G18" s="17">
        <f t="shared" si="1"/>
        <v>-0.11141795958549883</v>
      </c>
      <c r="H18" s="4">
        <f t="shared" si="2"/>
        <v>-2.456140350877193E-2</v>
      </c>
    </row>
    <row r="19" spans="1:14" ht="15.75">
      <c r="A19" s="12">
        <v>16</v>
      </c>
      <c r="B19" s="13" t="s">
        <v>34</v>
      </c>
      <c r="C19" s="14" t="s">
        <v>35</v>
      </c>
      <c r="D19" s="15">
        <v>2108.33</v>
      </c>
      <c r="E19" s="56">
        <v>2153.5700000000002</v>
      </c>
      <c r="F19" s="44">
        <v>2103.5700000000002</v>
      </c>
      <c r="G19" s="18">
        <f t="shared" si="1"/>
        <v>-2.3217262499013264E-2</v>
      </c>
      <c r="H19" s="11">
        <f t="shared" si="2"/>
        <v>-2.2577110793849937E-3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0">
        <v>800</v>
      </c>
      <c r="E20" s="54">
        <v>650</v>
      </c>
      <c r="F20" s="43">
        <v>610</v>
      </c>
      <c r="G20" s="17">
        <f t="shared" si="1"/>
        <v>-6.1538461538461542E-2</v>
      </c>
      <c r="H20" s="4">
        <f t="shared" si="2"/>
        <v>-0.23749999999999999</v>
      </c>
    </row>
    <row r="21" spans="1:14" ht="15.75">
      <c r="A21" s="12">
        <v>18</v>
      </c>
      <c r="B21" s="13" t="s">
        <v>38</v>
      </c>
      <c r="C21" s="14" t="s">
        <v>39</v>
      </c>
      <c r="D21" s="15">
        <v>862.5</v>
      </c>
      <c r="E21" s="56">
        <v>725</v>
      </c>
      <c r="F21" s="44">
        <v>716.67</v>
      </c>
      <c r="G21" s="18">
        <f t="shared" si="1"/>
        <v>-1.148965517241385E-2</v>
      </c>
      <c r="H21" s="11">
        <f t="shared" si="2"/>
        <v>-0.16907826086956526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0">
        <v>1158.33</v>
      </c>
      <c r="E22" s="54">
        <v>1460</v>
      </c>
      <c r="F22" s="43">
        <v>1166.67</v>
      </c>
      <c r="G22" s="17">
        <f t="shared" si="1"/>
        <v>-0.20091095890410954</v>
      </c>
      <c r="H22" s="4">
        <f t="shared" si="2"/>
        <v>7.2000207194842106E-3</v>
      </c>
    </row>
    <row r="23" spans="1:14" ht="15.75">
      <c r="A23" s="12">
        <v>20</v>
      </c>
      <c r="B23" s="13" t="s">
        <v>41</v>
      </c>
      <c r="C23" s="16" t="s">
        <v>42</v>
      </c>
      <c r="D23" s="15">
        <v>591.66999999999996</v>
      </c>
      <c r="E23" s="56">
        <v>500</v>
      </c>
      <c r="F23" s="44">
        <v>415</v>
      </c>
      <c r="G23" s="18">
        <f t="shared" si="1"/>
        <v>-0.17</v>
      </c>
      <c r="H23" s="11">
        <f t="shared" si="2"/>
        <v>-0.29859550087041759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0">
        <v>760</v>
      </c>
      <c r="E24" s="54">
        <v>1110</v>
      </c>
      <c r="F24" s="43">
        <v>935.71</v>
      </c>
      <c r="G24" s="17">
        <f t="shared" si="1"/>
        <v>-0.15701801801801799</v>
      </c>
      <c r="H24" s="4">
        <f t="shared" si="2"/>
        <v>0.23119736842105268</v>
      </c>
      <c r="J24" t="s">
        <v>65</v>
      </c>
      <c r="M24" t="s">
        <v>65</v>
      </c>
    </row>
    <row r="25" spans="1:14" ht="15.75">
      <c r="A25" s="12">
        <v>22</v>
      </c>
      <c r="B25" s="13" t="s">
        <v>45</v>
      </c>
      <c r="C25" s="14" t="s">
        <v>46</v>
      </c>
      <c r="D25" s="15">
        <v>850</v>
      </c>
      <c r="E25" s="56">
        <v>900</v>
      </c>
      <c r="F25" s="44">
        <v>757.14</v>
      </c>
      <c r="G25" s="18">
        <f t="shared" si="1"/>
        <v>-0.15873333333333334</v>
      </c>
      <c r="H25" s="11">
        <f t="shared" si="2"/>
        <v>-0.10924705882352943</v>
      </c>
    </row>
    <row r="26" spans="1:14" ht="15.75">
      <c r="A26" s="1">
        <v>23</v>
      </c>
      <c r="B26" s="5" t="s">
        <v>47</v>
      </c>
      <c r="C26" s="3" t="s">
        <v>76</v>
      </c>
      <c r="D26" s="10">
        <v>1066.67</v>
      </c>
      <c r="E26" s="54">
        <v>1114.29</v>
      </c>
      <c r="F26" s="43">
        <v>1064.29</v>
      </c>
      <c r="G26" s="21">
        <f t="shared" si="1"/>
        <v>-4.4871622288632222E-2</v>
      </c>
      <c r="H26" s="22">
        <f t="shared" si="2"/>
        <v>-2.2312430273656418E-3</v>
      </c>
      <c r="J26" t="s">
        <v>65</v>
      </c>
      <c r="K26" t="s">
        <v>65</v>
      </c>
    </row>
    <row r="27" spans="1:14" ht="15.75">
      <c r="A27" s="12">
        <v>24</v>
      </c>
      <c r="B27" s="13" t="s">
        <v>49</v>
      </c>
      <c r="C27" s="14" t="s">
        <v>77</v>
      </c>
      <c r="D27" s="15">
        <v>975</v>
      </c>
      <c r="E27" s="56">
        <v>1175</v>
      </c>
      <c r="F27" s="44">
        <v>1140</v>
      </c>
      <c r="G27" s="18">
        <f t="shared" si="1"/>
        <v>-2.9787234042553193E-2</v>
      </c>
      <c r="H27" s="11">
        <f t="shared" si="2"/>
        <v>0.16923076923076924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0">
        <v>670</v>
      </c>
      <c r="E28" s="54">
        <v>457.14</v>
      </c>
      <c r="F28" s="43">
        <v>446</v>
      </c>
      <c r="G28" s="17">
        <f t="shared" si="1"/>
        <v>-2.436890230563938E-2</v>
      </c>
      <c r="H28" s="4">
        <f t="shared" si="2"/>
        <v>-0.33432835820895523</v>
      </c>
      <c r="K28" t="s">
        <v>65</v>
      </c>
    </row>
    <row r="29" spans="1:14" ht="15.75">
      <c r="A29" s="12">
        <v>26</v>
      </c>
      <c r="B29" s="13" t="s">
        <v>51</v>
      </c>
      <c r="C29" s="14" t="s">
        <v>79</v>
      </c>
      <c r="D29" s="15">
        <v>500</v>
      </c>
      <c r="E29" s="56">
        <v>375</v>
      </c>
      <c r="F29" s="44">
        <v>380</v>
      </c>
      <c r="G29" s="18">
        <f t="shared" si="1"/>
        <v>1.3333333333333334E-2</v>
      </c>
      <c r="H29" s="11">
        <f t="shared" si="2"/>
        <v>-0.24</v>
      </c>
    </row>
    <row r="30" spans="1:14" ht="15.75">
      <c r="A30" s="1">
        <v>27</v>
      </c>
      <c r="B30" s="5" t="s">
        <v>53</v>
      </c>
      <c r="C30" s="3" t="s">
        <v>80</v>
      </c>
      <c r="D30" s="10">
        <v>754.17</v>
      </c>
      <c r="E30" s="54">
        <v>660</v>
      </c>
      <c r="F30" s="43">
        <v>578.57000000000005</v>
      </c>
      <c r="G30" s="17">
        <f t="shared" si="1"/>
        <v>-0.1233787878787878</v>
      </c>
      <c r="H30" s="4">
        <f t="shared" si="2"/>
        <v>-0.23283874988397832</v>
      </c>
    </row>
    <row r="31" spans="1:14" ht="15.75">
      <c r="A31" s="12">
        <v>28</v>
      </c>
      <c r="B31" s="13" t="s">
        <v>55</v>
      </c>
      <c r="C31" s="14" t="s">
        <v>81</v>
      </c>
      <c r="D31" s="15">
        <v>825</v>
      </c>
      <c r="E31" s="56">
        <v>808.33</v>
      </c>
      <c r="F31" s="44">
        <v>716.67</v>
      </c>
      <c r="G31" s="18">
        <f t="shared" si="1"/>
        <v>-0.11339428203827655</v>
      </c>
      <c r="H31" s="11">
        <f t="shared" si="2"/>
        <v>-0.13130909090909096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0">
        <v>287.5</v>
      </c>
      <c r="E32" s="54">
        <v>271.43</v>
      </c>
      <c r="F32" s="43">
        <v>191.67</v>
      </c>
      <c r="G32" s="17">
        <f t="shared" si="1"/>
        <v>-0.29385108499428958</v>
      </c>
      <c r="H32" s="4">
        <f t="shared" si="2"/>
        <v>-0.33332173913043484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1400</v>
      </c>
      <c r="E33" s="56">
        <v>1650</v>
      </c>
      <c r="F33" s="44">
        <v>1564.29</v>
      </c>
      <c r="G33" s="18">
        <f t="shared" si="1"/>
        <v>-5.1945454545454565E-2</v>
      </c>
      <c r="H33" s="11">
        <f t="shared" si="2"/>
        <v>0.11734999999999997</v>
      </c>
    </row>
    <row r="34" spans="1:12" ht="15.75">
      <c r="A34" s="1">
        <v>31</v>
      </c>
      <c r="B34" s="5" t="s">
        <v>83</v>
      </c>
      <c r="C34" s="3" t="s">
        <v>84</v>
      </c>
      <c r="D34" s="10">
        <v>1760</v>
      </c>
      <c r="E34" s="54">
        <v>2125</v>
      </c>
      <c r="F34" s="43">
        <v>2000</v>
      </c>
      <c r="G34" s="20">
        <f t="shared" si="1"/>
        <v>-5.8823529411764705E-2</v>
      </c>
      <c r="H34" s="4">
        <f t="shared" si="2"/>
        <v>0.13636363636363635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/>
      <c r="E35" s="56"/>
      <c r="F35" s="44">
        <v>350</v>
      </c>
      <c r="G35" s="18"/>
      <c r="H35" s="11"/>
    </row>
    <row r="36" spans="1:12" ht="15.75">
      <c r="A36" s="7" t="s">
        <v>86</v>
      </c>
      <c r="B36" s="7"/>
      <c r="C36" s="7"/>
      <c r="D36" s="7"/>
      <c r="F36" s="53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workbookViewId="0">
      <selection activeCell="M3" sqref="M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8" ht="17.25" thickBot="1">
      <c r="A1" s="65" t="s">
        <v>0</v>
      </c>
      <c r="B1" s="66"/>
      <c r="C1" s="66"/>
      <c r="D1" s="66"/>
      <c r="E1" s="66"/>
      <c r="F1" s="66"/>
      <c r="G1" s="66"/>
      <c r="H1" s="66"/>
    </row>
    <row r="2" spans="1:8" ht="51" customHeight="1">
      <c r="A2" s="67" t="s">
        <v>1</v>
      </c>
      <c r="B2" s="68"/>
      <c r="C2" s="69"/>
      <c r="D2" s="46">
        <v>2022</v>
      </c>
      <c r="E2" s="47">
        <v>2023</v>
      </c>
      <c r="F2" s="45">
        <v>2023</v>
      </c>
      <c r="G2" s="70" t="s">
        <v>97</v>
      </c>
      <c r="H2" s="71"/>
    </row>
    <row r="3" spans="1:8" ht="42.75">
      <c r="A3" s="72" t="s">
        <v>2</v>
      </c>
      <c r="B3" s="73"/>
      <c r="C3" s="29" t="s">
        <v>3</v>
      </c>
      <c r="D3" s="30" t="s">
        <v>95</v>
      </c>
      <c r="E3" s="30" t="s">
        <v>93</v>
      </c>
      <c r="F3" s="30" t="s">
        <v>95</v>
      </c>
      <c r="G3" s="30" t="s">
        <v>4</v>
      </c>
      <c r="H3" s="30" t="s">
        <v>5</v>
      </c>
    </row>
    <row r="4" spans="1:8" ht="15.75">
      <c r="A4" s="26">
        <v>1</v>
      </c>
      <c r="B4" s="28" t="s">
        <v>6</v>
      </c>
      <c r="C4" s="27" t="s">
        <v>7</v>
      </c>
      <c r="D4" s="38">
        <v>3335</v>
      </c>
      <c r="E4" s="38">
        <v>3300</v>
      </c>
      <c r="F4" s="36">
        <v>3065</v>
      </c>
      <c r="G4" s="40">
        <f t="shared" ref="G4:G31" si="0">(F4-E4)/E4</f>
        <v>-7.1212121212121213E-2</v>
      </c>
      <c r="H4" s="40">
        <f t="shared" ref="H4:H33" si="1">+(F4-D4)/D4</f>
        <v>-8.0959520239880053E-2</v>
      </c>
    </row>
    <row r="5" spans="1:8" ht="15.75">
      <c r="A5" s="23">
        <v>2</v>
      </c>
      <c r="B5" s="24" t="s">
        <v>8</v>
      </c>
      <c r="C5" s="25" t="s">
        <v>9</v>
      </c>
      <c r="D5" s="39">
        <v>2326.67</v>
      </c>
      <c r="E5" s="39">
        <v>2410</v>
      </c>
      <c r="F5" s="41">
        <v>2210</v>
      </c>
      <c r="G5" s="42">
        <f t="shared" si="0"/>
        <v>-8.2987551867219914E-2</v>
      </c>
      <c r="H5" s="42">
        <f t="shared" si="1"/>
        <v>-5.0144627299960921E-2</v>
      </c>
    </row>
    <row r="6" spans="1:8" ht="15.75">
      <c r="A6" s="26">
        <v>3</v>
      </c>
      <c r="B6" s="28" t="s">
        <v>10</v>
      </c>
      <c r="C6" s="27" t="s">
        <v>11</v>
      </c>
      <c r="D6" s="38">
        <v>2140</v>
      </c>
      <c r="E6" s="38">
        <v>2283</v>
      </c>
      <c r="F6" s="36">
        <v>2130</v>
      </c>
      <c r="G6" s="40">
        <f t="shared" si="0"/>
        <v>-6.7017082785808146E-2</v>
      </c>
      <c r="H6" s="40">
        <f t="shared" si="1"/>
        <v>-4.6728971962616819E-3</v>
      </c>
    </row>
    <row r="7" spans="1:8" ht="15.75">
      <c r="A7" s="23">
        <v>4</v>
      </c>
      <c r="B7" s="24" t="s">
        <v>12</v>
      </c>
      <c r="C7" s="25" t="s">
        <v>13</v>
      </c>
      <c r="D7" s="39">
        <v>2885</v>
      </c>
      <c r="E7" s="39">
        <v>3008</v>
      </c>
      <c r="F7" s="41">
        <v>2927</v>
      </c>
      <c r="G7" s="42">
        <f t="shared" si="0"/>
        <v>-2.6928191489361701E-2</v>
      </c>
      <c r="H7" s="42">
        <f t="shared" si="1"/>
        <v>1.4558058925476604E-2</v>
      </c>
    </row>
    <row r="8" spans="1:8" ht="15.75">
      <c r="A8" s="26">
        <v>5</v>
      </c>
      <c r="B8" s="28" t="s">
        <v>14</v>
      </c>
      <c r="C8" s="27" t="s">
        <v>15</v>
      </c>
      <c r="D8" s="38">
        <v>1252.5</v>
      </c>
      <c r="E8" s="38">
        <v>1366.6</v>
      </c>
      <c r="F8" s="36">
        <v>1413</v>
      </c>
      <c r="G8" s="40">
        <f t="shared" si="0"/>
        <v>3.3952875750036658E-2</v>
      </c>
      <c r="H8" s="40">
        <f t="shared" si="1"/>
        <v>0.1281437125748503</v>
      </c>
    </row>
    <row r="9" spans="1:8" ht="15.75">
      <c r="A9" s="23">
        <v>6</v>
      </c>
      <c r="B9" s="24" t="s">
        <v>16</v>
      </c>
      <c r="C9" s="25" t="s">
        <v>17</v>
      </c>
      <c r="D9" s="39">
        <v>2332</v>
      </c>
      <c r="E9" s="39">
        <v>2388</v>
      </c>
      <c r="F9" s="41">
        <v>2030</v>
      </c>
      <c r="G9" s="42">
        <f t="shared" si="0"/>
        <v>-0.14991624790619765</v>
      </c>
      <c r="H9" s="42">
        <f t="shared" si="1"/>
        <v>-0.12950257289879932</v>
      </c>
    </row>
    <row r="10" spans="1:8" ht="15.75">
      <c r="A10" s="26">
        <v>7</v>
      </c>
      <c r="B10" s="28" t="s">
        <v>18</v>
      </c>
      <c r="C10" s="27" t="s">
        <v>19</v>
      </c>
      <c r="D10" s="38">
        <v>702.5</v>
      </c>
      <c r="E10" s="38">
        <v>660</v>
      </c>
      <c r="F10" s="36">
        <v>533</v>
      </c>
      <c r="G10" s="40">
        <f t="shared" si="0"/>
        <v>-0.19242424242424241</v>
      </c>
      <c r="H10" s="40">
        <f t="shared" si="1"/>
        <v>-0.2412811387900356</v>
      </c>
    </row>
    <row r="11" spans="1:8" ht="15.75">
      <c r="A11" s="23">
        <v>8</v>
      </c>
      <c r="B11" s="24" t="s">
        <v>20</v>
      </c>
      <c r="C11" s="25" t="s">
        <v>21</v>
      </c>
      <c r="D11" s="39">
        <v>1780</v>
      </c>
      <c r="E11" s="39">
        <v>1710</v>
      </c>
      <c r="F11" s="41">
        <v>1690</v>
      </c>
      <c r="G11" s="42">
        <f t="shared" si="0"/>
        <v>-1.1695906432748537E-2</v>
      </c>
      <c r="H11" s="42">
        <f t="shared" si="1"/>
        <v>-5.0561797752808987E-2</v>
      </c>
    </row>
    <row r="12" spans="1:8" ht="15.75">
      <c r="A12" s="26">
        <v>9</v>
      </c>
      <c r="B12" s="28" t="s">
        <v>22</v>
      </c>
      <c r="C12" s="27" t="s">
        <v>23</v>
      </c>
      <c r="D12" s="38">
        <v>870</v>
      </c>
      <c r="E12" s="38">
        <v>792</v>
      </c>
      <c r="F12" s="36">
        <v>633</v>
      </c>
      <c r="G12" s="40">
        <f t="shared" si="0"/>
        <v>-0.20075757575757575</v>
      </c>
      <c r="H12" s="40">
        <f t="shared" si="1"/>
        <v>-0.27241379310344827</v>
      </c>
    </row>
    <row r="13" spans="1:8" ht="15.75">
      <c r="A13" s="23">
        <v>10</v>
      </c>
      <c r="B13" s="24" t="s">
        <v>24</v>
      </c>
      <c r="C13" s="25" t="s">
        <v>25</v>
      </c>
      <c r="D13" s="39">
        <v>1102</v>
      </c>
      <c r="E13" s="39">
        <v>1038</v>
      </c>
      <c r="F13" s="41">
        <v>1025</v>
      </c>
      <c r="G13" s="42">
        <f t="shared" si="0"/>
        <v>-1.2524084778420038E-2</v>
      </c>
      <c r="H13" s="42">
        <f t="shared" si="1"/>
        <v>-6.9872958257713252E-2</v>
      </c>
    </row>
    <row r="14" spans="1:8" ht="15.75">
      <c r="A14" s="26">
        <v>11</v>
      </c>
      <c r="B14" s="28" t="s">
        <v>26</v>
      </c>
      <c r="C14" s="27" t="s">
        <v>27</v>
      </c>
      <c r="D14" s="38">
        <v>680</v>
      </c>
      <c r="E14" s="38"/>
      <c r="F14" s="36"/>
      <c r="G14" s="40"/>
      <c r="H14" s="40"/>
    </row>
    <row r="15" spans="1:8" ht="15.75">
      <c r="A15" s="23">
        <v>12</v>
      </c>
      <c r="B15" s="24" t="s">
        <v>28</v>
      </c>
      <c r="C15" s="25" t="s">
        <v>29</v>
      </c>
      <c r="D15" s="39"/>
      <c r="E15" s="39"/>
      <c r="F15" s="41"/>
      <c r="G15" s="42"/>
      <c r="H15" s="42"/>
    </row>
    <row r="16" spans="1:8" ht="15.75">
      <c r="A16" s="26">
        <v>13</v>
      </c>
      <c r="B16" s="28" t="s">
        <v>30</v>
      </c>
      <c r="C16" s="27" t="s">
        <v>31</v>
      </c>
      <c r="D16" s="38">
        <v>1020</v>
      </c>
      <c r="E16" s="38">
        <v>760</v>
      </c>
      <c r="F16" s="36">
        <v>690</v>
      </c>
      <c r="G16" s="40">
        <f t="shared" si="0"/>
        <v>-9.2105263157894732E-2</v>
      </c>
      <c r="H16" s="40">
        <f t="shared" si="1"/>
        <v>-0.3235294117647059</v>
      </c>
    </row>
    <row r="17" spans="1:8" ht="15.75">
      <c r="A17" s="23">
        <v>14</v>
      </c>
      <c r="B17" s="31" t="s">
        <v>32</v>
      </c>
      <c r="C17" s="25" t="s">
        <v>33</v>
      </c>
      <c r="D17" s="39">
        <v>1940</v>
      </c>
      <c r="E17" s="39">
        <v>1845</v>
      </c>
      <c r="F17" s="41">
        <v>1765</v>
      </c>
      <c r="G17" s="42">
        <f t="shared" si="0"/>
        <v>-4.3360433604336043E-2</v>
      </c>
      <c r="H17" s="42">
        <f t="shared" si="1"/>
        <v>-9.0206185567010308E-2</v>
      </c>
    </row>
    <row r="18" spans="1:8" ht="15.75">
      <c r="A18" s="26">
        <v>15</v>
      </c>
      <c r="B18" s="28" t="s">
        <v>34</v>
      </c>
      <c r="C18" s="27" t="s">
        <v>35</v>
      </c>
      <c r="D18" s="38">
        <v>3695</v>
      </c>
      <c r="E18" s="38">
        <v>3810</v>
      </c>
      <c r="F18" s="36">
        <v>3693</v>
      </c>
      <c r="G18" s="40">
        <f t="shared" si="0"/>
        <v>-3.0708661417322834E-2</v>
      </c>
      <c r="H18" s="40">
        <f t="shared" si="1"/>
        <v>-5.4127198917456026E-4</v>
      </c>
    </row>
    <row r="19" spans="1:8" ht="15.75">
      <c r="A19" s="23">
        <v>16</v>
      </c>
      <c r="B19" s="24" t="s">
        <v>36</v>
      </c>
      <c r="C19" s="25" t="s">
        <v>37</v>
      </c>
      <c r="D19" s="39">
        <v>1120</v>
      </c>
      <c r="E19" s="39">
        <v>825</v>
      </c>
      <c r="F19" s="41">
        <v>723</v>
      </c>
      <c r="G19" s="42">
        <f t="shared" si="0"/>
        <v>-0.12363636363636364</v>
      </c>
      <c r="H19" s="42">
        <f t="shared" si="1"/>
        <v>-0.35446428571428573</v>
      </c>
    </row>
    <row r="20" spans="1:8" ht="15.75">
      <c r="A20" s="26">
        <v>17</v>
      </c>
      <c r="B20" s="28" t="s">
        <v>38</v>
      </c>
      <c r="C20" s="27" t="s">
        <v>39</v>
      </c>
      <c r="D20" s="38">
        <v>1126.6600000000001</v>
      </c>
      <c r="E20" s="38">
        <v>890</v>
      </c>
      <c r="F20" s="36">
        <v>790</v>
      </c>
      <c r="G20" s="40">
        <f t="shared" si="0"/>
        <v>-0.11235955056179775</v>
      </c>
      <c r="H20" s="40">
        <f t="shared" si="1"/>
        <v>-0.29881241900839656</v>
      </c>
    </row>
    <row r="21" spans="1:8" ht="15.75">
      <c r="A21" s="23">
        <v>18</v>
      </c>
      <c r="B21" s="24" t="s">
        <v>40</v>
      </c>
      <c r="C21" s="32" t="s">
        <v>74</v>
      </c>
      <c r="D21" s="39"/>
      <c r="E21" s="39">
        <v>2167</v>
      </c>
      <c r="F21" s="41"/>
      <c r="G21" s="42"/>
      <c r="H21" s="40"/>
    </row>
    <row r="22" spans="1:8" ht="15.75">
      <c r="A22" s="26">
        <v>19</v>
      </c>
      <c r="B22" s="28" t="s">
        <v>41</v>
      </c>
      <c r="C22" s="27" t="s">
        <v>42</v>
      </c>
      <c r="D22" s="38">
        <v>1086.6600000000001</v>
      </c>
      <c r="E22" s="38">
        <v>787</v>
      </c>
      <c r="F22" s="36">
        <v>690</v>
      </c>
      <c r="G22" s="40">
        <f t="shared" si="0"/>
        <v>-0.12325285895806862</v>
      </c>
      <c r="H22" s="40">
        <f t="shared" si="1"/>
        <v>-0.36502677930539457</v>
      </c>
    </row>
    <row r="23" spans="1:8" ht="15.75">
      <c r="A23" s="23">
        <v>20</v>
      </c>
      <c r="B23" s="24" t="s">
        <v>43</v>
      </c>
      <c r="C23" s="25" t="s">
        <v>44</v>
      </c>
      <c r="D23" s="39">
        <v>1346.66</v>
      </c>
      <c r="E23" s="39">
        <v>1507</v>
      </c>
      <c r="F23" s="41"/>
      <c r="G23" s="42">
        <f t="shared" si="0"/>
        <v>-1</v>
      </c>
      <c r="H23" s="42">
        <f t="shared" si="1"/>
        <v>-1</v>
      </c>
    </row>
    <row r="24" spans="1:8" ht="15.75">
      <c r="A24" s="26">
        <v>21</v>
      </c>
      <c r="B24" s="28" t="s">
        <v>45</v>
      </c>
      <c r="C24" s="27" t="s">
        <v>46</v>
      </c>
      <c r="D24" s="38">
        <v>1100</v>
      </c>
      <c r="E24" s="38"/>
      <c r="F24" s="36">
        <v>1067</v>
      </c>
      <c r="G24" s="40"/>
      <c r="H24" s="40"/>
    </row>
    <row r="25" spans="1:8" ht="15.75">
      <c r="A25" s="23">
        <v>22</v>
      </c>
      <c r="B25" s="24" t="s">
        <v>47</v>
      </c>
      <c r="C25" s="25" t="s">
        <v>48</v>
      </c>
      <c r="D25" s="39">
        <v>1486.66</v>
      </c>
      <c r="E25" s="39">
        <v>1467</v>
      </c>
      <c r="F25" s="41">
        <v>1330</v>
      </c>
      <c r="G25" s="42">
        <f t="shared" si="0"/>
        <v>-9.3387866394001359E-2</v>
      </c>
      <c r="H25" s="42">
        <f t="shared" si="1"/>
        <v>-0.10537715415764201</v>
      </c>
    </row>
    <row r="26" spans="1:8" ht="15.75">
      <c r="A26" s="26">
        <v>23</v>
      </c>
      <c r="B26" s="28" t="s">
        <v>49</v>
      </c>
      <c r="C26" s="27" t="s">
        <v>50</v>
      </c>
      <c r="D26" s="38">
        <v>2235</v>
      </c>
      <c r="E26" s="38"/>
      <c r="F26" s="36"/>
      <c r="G26" s="40"/>
      <c r="H26" s="40">
        <f t="shared" si="1"/>
        <v>-1</v>
      </c>
    </row>
    <row r="27" spans="1:8" ht="15.75">
      <c r="A27" s="23">
        <v>24</v>
      </c>
      <c r="B27" s="24" t="s">
        <v>51</v>
      </c>
      <c r="C27" s="25" t="s">
        <v>52</v>
      </c>
      <c r="D27" s="39">
        <v>1066</v>
      </c>
      <c r="E27" s="39">
        <v>767</v>
      </c>
      <c r="F27" s="41">
        <v>690</v>
      </c>
      <c r="G27" s="42">
        <f t="shared" si="0"/>
        <v>-0.10039113428943937</v>
      </c>
      <c r="H27" s="42">
        <f t="shared" si="1"/>
        <v>-0.3527204502814259</v>
      </c>
    </row>
    <row r="28" spans="1:8" ht="15.75">
      <c r="A28" s="26">
        <v>25</v>
      </c>
      <c r="B28" s="28" t="s">
        <v>53</v>
      </c>
      <c r="C28" s="27" t="s">
        <v>54</v>
      </c>
      <c r="D28" s="38">
        <v>1186.6600000000001</v>
      </c>
      <c r="E28" s="38">
        <v>1093</v>
      </c>
      <c r="F28" s="36">
        <v>905</v>
      </c>
      <c r="G28" s="40">
        <f t="shared" si="0"/>
        <v>-0.17200365965233302</v>
      </c>
      <c r="H28" s="40">
        <f t="shared" si="1"/>
        <v>-0.2373552660408205</v>
      </c>
    </row>
    <row r="29" spans="1:8" ht="15.75">
      <c r="A29" s="23">
        <v>26</v>
      </c>
      <c r="B29" s="24" t="s">
        <v>55</v>
      </c>
      <c r="C29" s="25" t="s">
        <v>56</v>
      </c>
      <c r="D29" s="39">
        <v>1291.25</v>
      </c>
      <c r="E29" s="39">
        <v>963</v>
      </c>
      <c r="F29" s="41">
        <v>880</v>
      </c>
      <c r="G29" s="42">
        <f t="shared" si="0"/>
        <v>-8.6188992731048811E-2</v>
      </c>
      <c r="H29" s="42">
        <f t="shared" si="1"/>
        <v>-0.31848983543078413</v>
      </c>
    </row>
    <row r="30" spans="1:8" ht="15.75">
      <c r="A30" s="26">
        <v>27</v>
      </c>
      <c r="B30" s="28" t="s">
        <v>57</v>
      </c>
      <c r="C30" s="27" t="s">
        <v>58</v>
      </c>
      <c r="D30" s="38">
        <v>480</v>
      </c>
      <c r="E30" s="38">
        <v>470</v>
      </c>
      <c r="F30" s="36">
        <v>340</v>
      </c>
      <c r="G30" s="40">
        <f t="shared" si="0"/>
        <v>-0.27659574468085107</v>
      </c>
      <c r="H30" s="40">
        <f t="shared" si="1"/>
        <v>-0.29166666666666669</v>
      </c>
    </row>
    <row r="31" spans="1:8" ht="15.75">
      <c r="A31" s="23">
        <v>28</v>
      </c>
      <c r="B31" s="24" t="s">
        <v>59</v>
      </c>
      <c r="C31" s="25" t="s">
        <v>60</v>
      </c>
      <c r="D31" s="39">
        <v>1840</v>
      </c>
      <c r="E31" s="39">
        <v>1820</v>
      </c>
      <c r="F31" s="41">
        <v>1780</v>
      </c>
      <c r="G31" s="42">
        <f t="shared" si="0"/>
        <v>-2.197802197802198E-2</v>
      </c>
      <c r="H31" s="42">
        <f t="shared" si="1"/>
        <v>-3.2608695652173912E-2</v>
      </c>
    </row>
    <row r="32" spans="1:8" ht="15.75">
      <c r="A32" s="26">
        <v>29</v>
      </c>
      <c r="B32" s="28" t="s">
        <v>61</v>
      </c>
      <c r="C32" s="27" t="s">
        <v>84</v>
      </c>
      <c r="D32" s="38">
        <v>2470</v>
      </c>
      <c r="E32" s="38"/>
      <c r="F32" s="36"/>
      <c r="G32" s="40"/>
      <c r="H32" s="40"/>
    </row>
    <row r="33" spans="1:8" ht="16.5" thickBot="1">
      <c r="A33" s="33">
        <v>30</v>
      </c>
      <c r="B33" s="34" t="s">
        <v>62</v>
      </c>
      <c r="C33" s="35" t="s">
        <v>63</v>
      </c>
      <c r="D33" s="39">
        <v>875</v>
      </c>
      <c r="E33" s="39"/>
      <c r="F33" s="41">
        <v>893</v>
      </c>
      <c r="G33" s="42"/>
      <c r="H33" s="42">
        <f t="shared" si="1"/>
        <v>2.057142857142857E-2</v>
      </c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2023-10-18T16:02:28Z</dcterms:modified>
</cp:coreProperties>
</file>