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560" activeTab="1"/>
  </bookViews>
  <sheets>
    <sheet name="Wholesale" sheetId="2" r:id="rId1"/>
    <sheet name="Retail" sheetId="95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5" l="1"/>
  <c r="H35" i="2" l="1"/>
  <c r="G16" i="2"/>
  <c r="G30" i="95" l="1"/>
  <c r="H9" i="2" l="1"/>
  <c r="G23" i="95" l="1"/>
  <c r="G32" i="95" l="1"/>
  <c r="G26" i="95"/>
  <c r="H23" i="95"/>
  <c r="G21" i="95"/>
  <c r="H32" i="95" l="1"/>
  <c r="G15" i="2" l="1"/>
  <c r="H31" i="95" l="1"/>
  <c r="H16" i="2" l="1"/>
  <c r="G31" i="95" l="1"/>
  <c r="H30" i="95"/>
  <c r="H29" i="95"/>
  <c r="G29" i="95"/>
  <c r="H28" i="95"/>
  <c r="H27" i="95"/>
  <c r="H26" i="95"/>
  <c r="H25" i="95"/>
  <c r="H22" i="95"/>
  <c r="G22" i="95"/>
  <c r="H20" i="95"/>
  <c r="H19" i="95"/>
  <c r="G19" i="95"/>
  <c r="H18" i="95"/>
  <c r="G18" i="95"/>
  <c r="H17" i="95"/>
  <c r="G17" i="95"/>
  <c r="H12" i="95"/>
  <c r="H11" i="95"/>
  <c r="G11" i="95"/>
  <c r="H10" i="95"/>
  <c r="G10" i="95"/>
  <c r="H9" i="95"/>
  <c r="H8" i="95"/>
  <c r="H7" i="95"/>
  <c r="G7" i="95"/>
  <c r="H6" i="95"/>
  <c r="G6" i="95"/>
  <c r="H5" i="95"/>
  <c r="H4" i="95"/>
  <c r="G13" i="95" l="1"/>
  <c r="G25" i="95"/>
  <c r="G5" i="95"/>
  <c r="G9" i="95"/>
  <c r="G12" i="95"/>
  <c r="G28" i="95"/>
  <c r="G4" i="95"/>
  <c r="G8" i="95"/>
  <c r="G20" i="95"/>
  <c r="G27" i="95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<sst xmlns="http://schemas.openxmlformats.org/spreadsheetml/2006/main" count="193" uniqueCount="98">
  <si>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</si>
  <si>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</si>
  <si>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</si>
  <si>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</si>
  <si>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</si>
  <si>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</si>
  <si>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</si>
  <si>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</si>
  <si>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</si>
  <si>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</si>
  <si>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</si>
  <si>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</si>
  <si>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</si>
  <si>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</si>
  <si>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</si>
  <si>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</si>
  <si>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</si>
  <si>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</si>
  <si>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</si>
  <si>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</si>
  <si>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</si>
  <si>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</si>
  <si>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</si>
  <si>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</si>
  <si>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</si>
  <si>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</si>
  <si>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</si>
  <si>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</si>
  <si>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</si>
  <si>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</si>
  <si>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</si>
  <si>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</si>
  <si>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</si>
  <si>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</si>
  <si>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</si>
  <si>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</si>
  <si>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</si>
  <si>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</si>
  <si>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</si>
  <si>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</si>
  <si>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</si>
  <si>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</si>
  <si>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</si>
  <si>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</si>
  <si>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</si>
  <si>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</si>
  <si>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</si>
  <si>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</si>
  <si>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</si>
  <si>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</si>
  <si>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</si>
  <si>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</si>
  <si>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</si>
  <si>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</si>
  <si>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</si>
  <si>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</si>
  <si>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</si>
  <si>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</si>
  <si>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</si>
  <si>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</si>
  <si>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</si>
  <si>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</si>
  <si>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</si>
  <si>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</si>
  <si>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</si>
  <si>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</si>
  <si>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</si>
  <si>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</si>
  <si>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</si>
  <si>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</si>
  <si>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</si>
  <si>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</si>
  <si>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</si>
  <si>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</si>
  <si>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</si>
  <si>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</si>
  <si>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</si>
  <si>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</si>
  <si>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</si>
  <si>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</si>
  <si>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</si>
  <si>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</si>
  <si>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</si>
  <si>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</si>
  <si>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</si>
  <si>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</si>
  <si>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</si>
  <si>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</si>
  <si>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</si>
  <si>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</si>
  <si>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</si>
  <si>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</si>
  <si>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2nd week of Nov</t>
  </si>
  <si>
    <r>
      <t>Average of 2</t>
    </r>
    <r>
      <rPr>
        <b/>
        <vertAlign val="superscript"/>
        <sz val="11"/>
        <color theme="1"/>
        <rFont val="Calisto MT"/>
        <family val="1"/>
      </rPr>
      <t>nd</t>
    </r>
    <r>
      <rPr>
        <b/>
        <sz val="11"/>
        <color theme="1"/>
        <rFont val="Calisto MT"/>
        <family val="1"/>
      </rPr>
      <t>week of  November</t>
    </r>
  </si>
  <si>
    <t>3rd week of Nov</t>
  </si>
  <si>
    <r>
      <t>% Change   compared to:3</t>
    </r>
    <r>
      <rPr>
        <b/>
        <vertAlign val="superscript"/>
        <sz val="11"/>
        <color indexed="8"/>
        <rFont val="Times New Roman"/>
        <family val="1"/>
      </rPr>
      <t xml:space="preserve">rd </t>
    </r>
    <r>
      <rPr>
        <b/>
        <sz val="11"/>
        <color indexed="8"/>
        <rFont val="Times New Roman"/>
        <family val="1"/>
        <charset val="134"/>
      </rPr>
      <t>week of Nov.2023</t>
    </r>
  </si>
  <si>
    <r>
      <t>Compared to Average of 3</t>
    </r>
    <r>
      <rPr>
        <b/>
        <vertAlign val="superscript"/>
        <sz val="11"/>
        <color theme="1"/>
        <rFont val="Calisto MT"/>
        <family val="1"/>
      </rPr>
      <t xml:space="preserve">rd </t>
    </r>
    <r>
      <rPr>
        <b/>
        <sz val="11"/>
        <color theme="1"/>
        <rFont val="Calisto MT"/>
        <family val="1"/>
      </rPr>
      <t>week of  November</t>
    </r>
  </si>
  <si>
    <r>
      <t>Average of 3</t>
    </r>
    <r>
      <rPr>
        <b/>
        <vertAlign val="superscript"/>
        <sz val="11"/>
        <color theme="1"/>
        <rFont val="Calisto MT"/>
        <family val="1"/>
      </rPr>
      <t>rd</t>
    </r>
    <r>
      <rPr>
        <b/>
        <sz val="11"/>
        <color theme="1"/>
        <rFont val="Calisto MT"/>
        <family val="1"/>
      </rPr>
      <t xml:space="preserve"> week of  November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</si>
</sst>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 applyBorder="1"/>
    <xf numFmtId="2" fontId="25" fillId="7" borderId="2" xfId="0" applyNumberFormat="1" applyFont="1" applyFill="1" applyBorder="1" applyAlignment="1">
      <alignment wrapText="1"/>
    </xf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L23" sqref="L23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5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5" ht="67.5" customHeight="1">
      <c r="A2" s="57" t="s">
        <v>1</v>
      </c>
      <c r="B2" s="57"/>
      <c r="C2" s="57"/>
      <c r="D2" s="48">
        <v>2022</v>
      </c>
      <c r="E2" s="60">
        <v>2023</v>
      </c>
      <c r="F2" s="61"/>
      <c r="G2" s="58" t="s">
        <v>95</v>
      </c>
      <c r="H2" s="58"/>
      <c r="I2" t="s">
        <v>65</v>
      </c>
    </row>
    <row r="3" spans="1:15" ht="40.5" customHeight="1">
      <c r="A3" s="59" t="s">
        <v>2</v>
      </c>
      <c r="B3" s="59"/>
      <c r="C3" s="19" t="s">
        <v>3</v>
      </c>
      <c r="D3" s="49" t="s">
        <v>94</v>
      </c>
      <c r="E3" s="49" t="s">
        <v>92</v>
      </c>
      <c r="F3" s="49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0">
        <v>1675</v>
      </c>
      <c r="E4" s="43">
        <v>1342.7860000000001</v>
      </c>
      <c r="F4" s="43">
        <v>1542.86</v>
      </c>
      <c r="G4" s="17">
        <f t="shared" ref="G4:G34" si="0">+(F4-E4)/E4</f>
        <v>0.14899917038157967</v>
      </c>
      <c r="H4" s="4">
        <f t="shared" ref="H4:H35" si="1">+((F4-D4)/D4)</f>
        <v>-7.8889552238806032E-2</v>
      </c>
      <c r="J4" t="s">
        <v>65</v>
      </c>
      <c r="O4" t="s">
        <v>65</v>
      </c>
    </row>
    <row r="5" spans="1:15" ht="15.75">
      <c r="A5" s="12">
        <v>2</v>
      </c>
      <c r="B5" s="13" t="s">
        <v>8</v>
      </c>
      <c r="C5" s="14" t="s">
        <v>9</v>
      </c>
      <c r="D5" s="15">
        <v>1050</v>
      </c>
      <c r="E5" s="53">
        <v>878.57</v>
      </c>
      <c r="F5" s="53">
        <v>1033.33</v>
      </c>
      <c r="G5" s="18">
        <f t="shared" si="0"/>
        <v>0.17614987991850378</v>
      </c>
      <c r="H5" s="11">
        <f t="shared" si="1"/>
        <v>-1.5876190476190547E-2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0">
        <v>914.29</v>
      </c>
      <c r="E6" s="43">
        <v>866.67</v>
      </c>
      <c r="F6" s="43">
        <v>935.71</v>
      </c>
      <c r="G6" s="20">
        <f t="shared" si="0"/>
        <v>7.9661232072184437E-2</v>
      </c>
      <c r="H6" s="4">
        <f t="shared" si="1"/>
        <v>2.3428015181178919E-2</v>
      </c>
      <c r="I6" t="s">
        <v>65</v>
      </c>
      <c r="J6" t="s">
        <v>65</v>
      </c>
      <c r="K6" t="s">
        <v>65</v>
      </c>
      <c r="L6" t="s">
        <v>65</v>
      </c>
    </row>
    <row r="7" spans="1:15" ht="15.75">
      <c r="A7" s="12">
        <v>4</v>
      </c>
      <c r="B7" s="13" t="s">
        <v>67</v>
      </c>
      <c r="C7" s="14" t="s">
        <v>68</v>
      </c>
      <c r="D7" s="15">
        <v>706.25</v>
      </c>
      <c r="E7" s="44">
        <v>770</v>
      </c>
      <c r="F7" s="44">
        <v>620</v>
      </c>
      <c r="G7" s="18">
        <f t="shared" si="0"/>
        <v>-0.19480519480519481</v>
      </c>
      <c r="H7" s="11">
        <f t="shared" si="1"/>
        <v>-0.12212389380530973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0">
        <v>1842.86</v>
      </c>
      <c r="E8" s="43">
        <v>1571.43</v>
      </c>
      <c r="F8" s="43">
        <v>1457.14</v>
      </c>
      <c r="G8" s="17">
        <f t="shared" si="0"/>
        <v>-7.2729933881878261E-2</v>
      </c>
      <c r="H8" s="4">
        <f t="shared" si="1"/>
        <v>-0.20930510185255516</v>
      </c>
      <c r="M8" t="s">
        <v>65</v>
      </c>
    </row>
    <row r="9" spans="1:15" ht="15.75">
      <c r="A9" s="12">
        <v>6</v>
      </c>
      <c r="B9" s="13" t="s">
        <v>14</v>
      </c>
      <c r="C9" s="14" t="s">
        <v>15</v>
      </c>
      <c r="D9" s="15">
        <v>575</v>
      </c>
      <c r="E9" s="44">
        <v>600</v>
      </c>
      <c r="F9" s="44">
        <v>664.29</v>
      </c>
      <c r="G9" s="18">
        <f t="shared" si="0"/>
        <v>0.10714999999999994</v>
      </c>
      <c r="H9" s="11">
        <f t="shared" si="1"/>
        <v>0.15528695652173907</v>
      </c>
      <c r="K9" t="s">
        <v>65</v>
      </c>
      <c r="M9" t="s">
        <v>65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0">
        <v>1016.67</v>
      </c>
      <c r="E10" s="43">
        <v>1121.43</v>
      </c>
      <c r="F10" s="43">
        <v>1183.33</v>
      </c>
      <c r="G10" s="17">
        <f t="shared" si="0"/>
        <v>5.5197381914163041E-2</v>
      </c>
      <c r="H10" s="4">
        <f t="shared" si="1"/>
        <v>0.16392733138579871</v>
      </c>
      <c r="I10" t="s">
        <v>65</v>
      </c>
    </row>
    <row r="11" spans="1:15" ht="15.75">
      <c r="A11" s="12">
        <v>8</v>
      </c>
      <c r="B11" s="13" t="s">
        <v>18</v>
      </c>
      <c r="C11" s="14" t="s">
        <v>19</v>
      </c>
      <c r="D11" s="15">
        <v>521.42999999999995</v>
      </c>
      <c r="E11" s="44">
        <v>204.29</v>
      </c>
      <c r="F11" s="44">
        <v>264.29000000000002</v>
      </c>
      <c r="G11" s="18">
        <f t="shared" si="0"/>
        <v>0.29370013216505964</v>
      </c>
      <c r="H11" s="11">
        <f t="shared" si="1"/>
        <v>-0.49314385440039882</v>
      </c>
    </row>
    <row r="12" spans="1:15" ht="15.75">
      <c r="A12" s="1">
        <v>9</v>
      </c>
      <c r="B12" s="2" t="s">
        <v>20</v>
      </c>
      <c r="C12" s="3" t="s">
        <v>69</v>
      </c>
      <c r="D12" s="10">
        <v>766.67</v>
      </c>
      <c r="E12" s="43">
        <v>1066.67</v>
      </c>
      <c r="F12" s="43">
        <v>980</v>
      </c>
      <c r="G12" s="20">
        <f t="shared" si="0"/>
        <v>-8.1252871084777925E-2</v>
      </c>
      <c r="H12" s="4">
        <f t="shared" si="1"/>
        <v>0.27825531193342645</v>
      </c>
      <c r="M12" t="s">
        <v>65</v>
      </c>
      <c r="N12" t="s">
        <v>65</v>
      </c>
    </row>
    <row r="13" spans="1:15" ht="15.75">
      <c r="A13" s="12">
        <v>10</v>
      </c>
      <c r="B13" s="13" t="s">
        <v>22</v>
      </c>
      <c r="C13" s="14" t="s">
        <v>23</v>
      </c>
      <c r="D13" s="15">
        <v>512.5</v>
      </c>
      <c r="E13" s="44">
        <v>371.43</v>
      </c>
      <c r="F13" s="44">
        <v>364.29</v>
      </c>
      <c r="G13" s="18">
        <f t="shared" si="0"/>
        <v>-1.9223002988450009E-2</v>
      </c>
      <c r="H13" s="11">
        <f t="shared" si="1"/>
        <v>-0.28919024390243897</v>
      </c>
    </row>
    <row r="14" spans="1:15" ht="15.75">
      <c r="A14" s="1">
        <v>11</v>
      </c>
      <c r="B14" s="2" t="s">
        <v>24</v>
      </c>
      <c r="C14" s="3" t="s">
        <v>70</v>
      </c>
      <c r="D14" s="10">
        <v>539.29</v>
      </c>
      <c r="E14" s="43">
        <v>460.71</v>
      </c>
      <c r="F14" s="43">
        <v>414.29</v>
      </c>
      <c r="G14" s="17">
        <f t="shared" si="0"/>
        <v>-0.10075752642660234</v>
      </c>
      <c r="H14" s="4">
        <f t="shared" si="1"/>
        <v>-0.23178623746036447</v>
      </c>
    </row>
    <row r="15" spans="1:15" ht="15.75">
      <c r="A15" s="12"/>
      <c r="B15" s="13" t="s">
        <v>26</v>
      </c>
      <c r="C15" s="14" t="s">
        <v>27</v>
      </c>
      <c r="D15" s="15">
        <v>256</v>
      </c>
      <c r="E15" s="44">
        <v>258.33</v>
      </c>
      <c r="F15" s="44">
        <v>250</v>
      </c>
      <c r="G15" s="18">
        <f t="shared" si="0"/>
        <v>-3.2245577362288488E-2</v>
      </c>
      <c r="H15" s="11">
        <f t="shared" si="1"/>
        <v>-2.34375E-2</v>
      </c>
    </row>
    <row r="16" spans="1:15" ht="15.75">
      <c r="A16" s="1"/>
      <c r="B16" s="2" t="s">
        <v>28</v>
      </c>
      <c r="C16" s="3" t="s">
        <v>29</v>
      </c>
      <c r="D16" s="10">
        <v>300</v>
      </c>
      <c r="E16" s="43">
        <v>295</v>
      </c>
      <c r="F16" s="43">
        <v>400</v>
      </c>
      <c r="G16" s="17">
        <f t="shared" si="0"/>
        <v>0.3559322033898305</v>
      </c>
      <c r="H16" s="4">
        <f t="shared" si="1"/>
        <v>0.33333333333333331</v>
      </c>
      <c r="K16" t="s">
        <v>65</v>
      </c>
    </row>
    <row r="17" spans="1:17" ht="15.75">
      <c r="A17" s="12">
        <v>14</v>
      </c>
      <c r="B17" s="13" t="s">
        <v>30</v>
      </c>
      <c r="C17" s="14" t="s">
        <v>71</v>
      </c>
      <c r="D17" s="15">
        <v>339.29</v>
      </c>
      <c r="E17" s="44">
        <v>362.5</v>
      </c>
      <c r="F17" s="44">
        <v>341.67</v>
      </c>
      <c r="G17" s="18">
        <f t="shared" si="0"/>
        <v>-5.7462068965517199E-2</v>
      </c>
      <c r="H17" s="11">
        <f t="shared" si="1"/>
        <v>7.0146482360222678E-3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10">
        <v>1533.33</v>
      </c>
      <c r="E18" s="43">
        <v>1266.67</v>
      </c>
      <c r="F18" s="43">
        <v>1300</v>
      </c>
      <c r="G18" s="17">
        <f t="shared" si="0"/>
        <v>2.6313088649766652E-2</v>
      </c>
      <c r="H18" s="4">
        <f t="shared" si="1"/>
        <v>-0.15217206993928242</v>
      </c>
    </row>
    <row r="19" spans="1:17" ht="15.75">
      <c r="A19" s="12">
        <v>16</v>
      </c>
      <c r="B19" s="13" t="s">
        <v>34</v>
      </c>
      <c r="C19" s="14" t="s">
        <v>35</v>
      </c>
      <c r="D19" s="15">
        <v>2164.29</v>
      </c>
      <c r="E19" s="44">
        <v>1757.14</v>
      </c>
      <c r="F19" s="44">
        <v>1657.14</v>
      </c>
      <c r="G19" s="18">
        <f t="shared" si="0"/>
        <v>-5.6910661643352262E-2</v>
      </c>
      <c r="H19" s="11">
        <f t="shared" si="1"/>
        <v>-0.23432626866085407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10">
        <v>566.25</v>
      </c>
      <c r="E20" s="43">
        <v>500</v>
      </c>
      <c r="F20" s="43">
        <v>616.66999999999996</v>
      </c>
      <c r="G20" s="17">
        <f t="shared" si="0"/>
        <v>0.23333999999999991</v>
      </c>
      <c r="H20" s="4">
        <f t="shared" si="1"/>
        <v>8.9041942604856442E-2</v>
      </c>
    </row>
    <row r="21" spans="1:17" ht="15.75">
      <c r="A21" s="12">
        <v>18</v>
      </c>
      <c r="B21" s="13" t="s">
        <v>38</v>
      </c>
      <c r="C21" s="14" t="s">
        <v>39</v>
      </c>
      <c r="D21" s="15">
        <v>671.43</v>
      </c>
      <c r="E21" s="44">
        <v>631</v>
      </c>
      <c r="F21" s="44">
        <v>714.29</v>
      </c>
      <c r="G21" s="18">
        <f t="shared" si="0"/>
        <v>0.13199683042789218</v>
      </c>
      <c r="H21" s="11">
        <f t="shared" si="1"/>
        <v>6.383390673636867E-2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10">
        <v>975</v>
      </c>
      <c r="E22" s="43">
        <v>914.29</v>
      </c>
      <c r="F22" s="43">
        <v>1000</v>
      </c>
      <c r="G22" s="17">
        <f t="shared" si="0"/>
        <v>9.3744873070907522E-2</v>
      </c>
      <c r="H22" s="4">
        <f t="shared" si="1"/>
        <v>2.564102564102564E-2</v>
      </c>
    </row>
    <row r="23" spans="1:17" ht="15.75">
      <c r="A23" s="12">
        <v>20</v>
      </c>
      <c r="B23" s="13" t="s">
        <v>41</v>
      </c>
      <c r="C23" s="16" t="s">
        <v>42</v>
      </c>
      <c r="D23" s="15">
        <v>571.42999999999995</v>
      </c>
      <c r="E23" s="44">
        <v>355</v>
      </c>
      <c r="F23" s="44">
        <v>414.29</v>
      </c>
      <c r="G23" s="18">
        <f t="shared" si="0"/>
        <v>0.1670140845070423</v>
      </c>
      <c r="H23" s="11">
        <f t="shared" si="1"/>
        <v>-0.27499431251421863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10">
        <v>650</v>
      </c>
      <c r="E24" s="43">
        <v>596</v>
      </c>
      <c r="F24" s="43">
        <v>683.33</v>
      </c>
      <c r="G24" s="17">
        <f t="shared" si="0"/>
        <v>0.14652684563758397</v>
      </c>
      <c r="H24" s="4">
        <f t="shared" si="1"/>
        <v>5.1276923076923137E-2</v>
      </c>
      <c r="J24" t="s">
        <v>65</v>
      </c>
      <c r="M24" t="s">
        <v>65</v>
      </c>
    </row>
    <row r="25" spans="1:17" ht="15.75">
      <c r="A25" s="12">
        <v>22</v>
      </c>
      <c r="B25" s="13" t="s">
        <v>45</v>
      </c>
      <c r="C25" s="14" t="s">
        <v>46</v>
      </c>
      <c r="D25" s="15">
        <v>707.14</v>
      </c>
      <c r="E25" s="44">
        <v>650</v>
      </c>
      <c r="F25" s="44">
        <v>750</v>
      </c>
      <c r="G25" s="18">
        <f t="shared" si="0"/>
        <v>0.15384615384615385</v>
      </c>
      <c r="H25" s="11">
        <f t="shared" si="1"/>
        <v>6.0610345900387497E-2</v>
      </c>
    </row>
    <row r="26" spans="1:17" ht="15.75">
      <c r="A26" s="1">
        <v>23</v>
      </c>
      <c r="B26" s="5" t="s">
        <v>47</v>
      </c>
      <c r="C26" s="3" t="s">
        <v>76</v>
      </c>
      <c r="D26" s="10">
        <v>1021.43</v>
      </c>
      <c r="E26" s="43">
        <v>1057.1400000000001</v>
      </c>
      <c r="F26" s="43">
        <v>1242.8599999999999</v>
      </c>
      <c r="G26" s="21">
        <f t="shared" si="0"/>
        <v>0.1756815558960968</v>
      </c>
      <c r="H26" s="22">
        <f t="shared" si="1"/>
        <v>0.21678431218977312</v>
      </c>
      <c r="J26" t="s">
        <v>65</v>
      </c>
      <c r="K26" t="s">
        <v>65</v>
      </c>
    </row>
    <row r="27" spans="1:17" ht="15.75">
      <c r="A27" s="12">
        <v>24</v>
      </c>
      <c r="B27" s="13" t="s">
        <v>49</v>
      </c>
      <c r="C27" s="14" t="s">
        <v>77</v>
      </c>
      <c r="D27" s="15">
        <v>917.86</v>
      </c>
      <c r="E27" s="44">
        <v>807.14</v>
      </c>
      <c r="F27" s="44">
        <v>1016.67</v>
      </c>
      <c r="G27" s="18">
        <f t="shared" si="0"/>
        <v>0.25959560918799712</v>
      </c>
      <c r="H27" s="11">
        <f t="shared" si="1"/>
        <v>0.10765258318262039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10">
        <v>532.14</v>
      </c>
      <c r="E28" s="43">
        <v>454.29</v>
      </c>
      <c r="F28" s="43">
        <v>493.57</v>
      </c>
      <c r="G28" s="17">
        <f t="shared" si="0"/>
        <v>8.6464593101322873E-2</v>
      </c>
      <c r="H28" s="4">
        <f t="shared" si="1"/>
        <v>-7.2480926072086282E-2</v>
      </c>
      <c r="K28" t="s">
        <v>65</v>
      </c>
    </row>
    <row r="29" spans="1:17" ht="15.75">
      <c r="A29" s="12">
        <v>26</v>
      </c>
      <c r="B29" s="13" t="s">
        <v>51</v>
      </c>
      <c r="C29" s="14" t="s">
        <v>79</v>
      </c>
      <c r="D29" s="15">
        <v>424.17</v>
      </c>
      <c r="E29" s="44">
        <v>416.67</v>
      </c>
      <c r="F29" s="44">
        <v>391.67</v>
      </c>
      <c r="G29" s="18">
        <f t="shared" si="0"/>
        <v>-5.9999520003839964E-2</v>
      </c>
      <c r="H29" s="11">
        <f t="shared" si="1"/>
        <v>-7.6620223023787626E-2</v>
      </c>
    </row>
    <row r="30" spans="1:17" ht="15.75">
      <c r="A30" s="1">
        <v>27</v>
      </c>
      <c r="B30" s="5" t="s">
        <v>53</v>
      </c>
      <c r="C30" s="3" t="s">
        <v>80</v>
      </c>
      <c r="D30" s="10">
        <v>566.66999999999996</v>
      </c>
      <c r="E30" s="43">
        <v>591.66999999999996</v>
      </c>
      <c r="F30" s="43">
        <v>490.71</v>
      </c>
      <c r="G30" s="17">
        <f t="shared" si="0"/>
        <v>-0.17063565839065692</v>
      </c>
      <c r="H30" s="4">
        <f t="shared" si="1"/>
        <v>-0.13404627031605693</v>
      </c>
    </row>
    <row r="31" spans="1:17" ht="15.75">
      <c r="A31" s="12">
        <v>28</v>
      </c>
      <c r="B31" s="13" t="s">
        <v>55</v>
      </c>
      <c r="C31" s="14" t="s">
        <v>81</v>
      </c>
      <c r="D31" s="15">
        <v>735.71</v>
      </c>
      <c r="E31" s="44">
        <v>529.16999999999996</v>
      </c>
      <c r="F31" s="44">
        <v>635.71</v>
      </c>
      <c r="G31" s="18">
        <f t="shared" si="0"/>
        <v>0.20133416482415875</v>
      </c>
      <c r="H31" s="11">
        <f t="shared" si="1"/>
        <v>-0.13592312188226338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10">
        <v>302.5</v>
      </c>
      <c r="E32" s="43">
        <v>144.29</v>
      </c>
      <c r="F32" s="43">
        <v>144.16999999999999</v>
      </c>
      <c r="G32" s="17">
        <f t="shared" si="0"/>
        <v>-8.3165846559016255E-4</v>
      </c>
      <c r="H32" s="4">
        <f t="shared" si="1"/>
        <v>-0.52340495867768599</v>
      </c>
      <c r="N32" t="s">
        <v>65</v>
      </c>
    </row>
    <row r="33" spans="1:12" ht="15.75">
      <c r="A33" s="12">
        <v>30</v>
      </c>
      <c r="B33" s="13" t="s">
        <v>59</v>
      </c>
      <c r="C33" s="14" t="s">
        <v>82</v>
      </c>
      <c r="D33" s="15">
        <v>1650</v>
      </c>
      <c r="E33" s="44">
        <v>1500</v>
      </c>
      <c r="F33" s="44">
        <v>1620</v>
      </c>
      <c r="G33" s="18">
        <f t="shared" si="0"/>
        <v>0.08</v>
      </c>
      <c r="H33" s="11">
        <f t="shared" si="1"/>
        <v>-1.8181818181818181E-2</v>
      </c>
    </row>
    <row r="34" spans="1:12" ht="15.75">
      <c r="A34" s="1">
        <v>31</v>
      </c>
      <c r="B34" s="5" t="s">
        <v>83</v>
      </c>
      <c r="C34" s="3" t="s">
        <v>84</v>
      </c>
      <c r="D34" s="10">
        <v>2042.86</v>
      </c>
      <c r="E34" s="43">
        <v>1937.5</v>
      </c>
      <c r="F34" s="43">
        <v>2083.33</v>
      </c>
      <c r="G34" s="20">
        <f t="shared" si="0"/>
        <v>7.5267096774193507E-2</v>
      </c>
      <c r="H34" s="4">
        <f t="shared" si="1"/>
        <v>1.981046180354994E-2</v>
      </c>
      <c r="L34" t="s">
        <v>65</v>
      </c>
    </row>
    <row r="35" spans="1:12" ht="15.75">
      <c r="A35" s="12">
        <v>32</v>
      </c>
      <c r="B35" s="13" t="s">
        <v>62</v>
      </c>
      <c r="C35" s="14" t="s">
        <v>85</v>
      </c>
      <c r="D35" s="15">
        <v>400</v>
      </c>
      <c r="E35" s="44"/>
      <c r="F35" s="44">
        <v>425</v>
      </c>
      <c r="G35" s="18"/>
      <c r="H35" s="11">
        <f t="shared" si="1"/>
        <v>6.25E-2</v>
      </c>
    </row>
    <row r="36" spans="1:12" ht="15.75">
      <c r="A36" s="7" t="s">
        <v>86</v>
      </c>
      <c r="B36" s="7"/>
      <c r="C36" s="7"/>
      <c r="D36" s="7"/>
      <c r="F36" s="52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1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2"/>
  <sheetViews>
    <sheetView tabSelected="1" workbookViewId="0">
      <selection activeCell="H24" sqref="H24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2" ht="17.25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12" ht="51" customHeight="1">
      <c r="A2" s="64" t="s">
        <v>1</v>
      </c>
      <c r="B2" s="65"/>
      <c r="C2" s="66"/>
      <c r="D2" s="46">
        <v>2022</v>
      </c>
      <c r="E2" s="47">
        <v>2023</v>
      </c>
      <c r="F2" s="45">
        <v>2023</v>
      </c>
      <c r="G2" s="67" t="s">
        <v>96</v>
      </c>
      <c r="H2" s="68"/>
    </row>
    <row r="3" spans="1:12" ht="44.25">
      <c r="A3" s="69" t="s">
        <v>2</v>
      </c>
      <c r="B3" s="70"/>
      <c r="C3" s="29" t="s">
        <v>3</v>
      </c>
      <c r="D3" s="30" t="s">
        <v>97</v>
      </c>
      <c r="E3" s="30" t="s">
        <v>93</v>
      </c>
      <c r="F3" s="30" t="s">
        <v>97</v>
      </c>
      <c r="G3" s="30" t="s">
        <v>4</v>
      </c>
      <c r="H3" s="30" t="s">
        <v>5</v>
      </c>
    </row>
    <row r="4" spans="1:12" ht="15.75">
      <c r="A4" s="26">
        <v>1</v>
      </c>
      <c r="B4" s="28" t="s">
        <v>6</v>
      </c>
      <c r="C4" s="27" t="s">
        <v>7</v>
      </c>
      <c r="D4" s="38">
        <v>3056</v>
      </c>
      <c r="E4" s="38">
        <v>3040</v>
      </c>
      <c r="F4" s="36">
        <v>3360</v>
      </c>
      <c r="G4" s="40">
        <f t="shared" ref="G4:G32" si="0">(F4-E4)/E4</f>
        <v>0.10526315789473684</v>
      </c>
      <c r="H4" s="40">
        <f t="shared" ref="H4:H33" si="1">+(F4-D4)/D4</f>
        <v>9.947643979057591E-2</v>
      </c>
    </row>
    <row r="5" spans="1:12" ht="15.75">
      <c r="A5" s="23">
        <v>2</v>
      </c>
      <c r="B5" s="24" t="s">
        <v>8</v>
      </c>
      <c r="C5" s="25" t="s">
        <v>9</v>
      </c>
      <c r="D5" s="39">
        <v>2220</v>
      </c>
      <c r="E5" s="39">
        <v>2010</v>
      </c>
      <c r="F5" s="41">
        <v>2198</v>
      </c>
      <c r="G5" s="42">
        <f t="shared" si="0"/>
        <v>9.353233830845771E-2</v>
      </c>
      <c r="H5" s="42">
        <f t="shared" si="1"/>
        <v>-9.9099099099099093E-3</v>
      </c>
      <c r="L5" t="s">
        <v>65</v>
      </c>
    </row>
    <row r="6" spans="1:12" ht="15.75">
      <c r="A6" s="26">
        <v>3</v>
      </c>
      <c r="B6" s="28" t="s">
        <v>10</v>
      </c>
      <c r="C6" s="27" t="s">
        <v>11</v>
      </c>
      <c r="D6" s="38">
        <v>1910</v>
      </c>
      <c r="E6" s="38">
        <v>1950</v>
      </c>
      <c r="F6" s="36">
        <v>1920</v>
      </c>
      <c r="G6" s="40">
        <f t="shared" si="0"/>
        <v>-1.5384615384615385E-2</v>
      </c>
      <c r="H6" s="40">
        <f t="shared" si="1"/>
        <v>5.235602094240838E-3</v>
      </c>
    </row>
    <row r="7" spans="1:12" ht="15.75">
      <c r="A7" s="23">
        <v>4</v>
      </c>
      <c r="B7" s="24" t="s">
        <v>12</v>
      </c>
      <c r="C7" s="25" t="s">
        <v>13</v>
      </c>
      <c r="D7" s="39">
        <v>2913.33</v>
      </c>
      <c r="E7" s="39">
        <v>2573</v>
      </c>
      <c r="F7" s="41">
        <v>2553</v>
      </c>
      <c r="G7" s="42">
        <f t="shared" si="0"/>
        <v>-7.7730275942479599E-3</v>
      </c>
      <c r="H7" s="42">
        <f t="shared" si="1"/>
        <v>-0.12368320787552387</v>
      </c>
    </row>
    <row r="8" spans="1:12" ht="15.75">
      <c r="A8" s="26">
        <v>5</v>
      </c>
      <c r="B8" s="28" t="s">
        <v>14</v>
      </c>
      <c r="C8" s="27" t="s">
        <v>15</v>
      </c>
      <c r="D8" s="38">
        <v>1150</v>
      </c>
      <c r="E8" s="38">
        <v>1090</v>
      </c>
      <c r="F8" s="36">
        <v>1156</v>
      </c>
      <c r="G8" s="40">
        <f t="shared" si="0"/>
        <v>6.0550458715596334E-2</v>
      </c>
      <c r="H8" s="40">
        <f t="shared" si="1"/>
        <v>5.2173913043478265E-3</v>
      </c>
    </row>
    <row r="9" spans="1:12" ht="15.75">
      <c r="A9" s="23">
        <v>6</v>
      </c>
      <c r="B9" s="24" t="s">
        <v>16</v>
      </c>
      <c r="C9" s="25" t="s">
        <v>17</v>
      </c>
      <c r="D9" s="39">
        <v>2215</v>
      </c>
      <c r="E9" s="39">
        <v>2165</v>
      </c>
      <c r="F9" s="41">
        <v>2197</v>
      </c>
      <c r="G9" s="42">
        <f t="shared" si="0"/>
        <v>1.4780600461893764E-2</v>
      </c>
      <c r="H9" s="42">
        <f t="shared" si="1"/>
        <v>-8.1264108352144468E-3</v>
      </c>
    </row>
    <row r="10" spans="1:12" ht="15.75">
      <c r="A10" s="26">
        <v>7</v>
      </c>
      <c r="B10" s="28" t="s">
        <v>18</v>
      </c>
      <c r="C10" s="27" t="s">
        <v>19</v>
      </c>
      <c r="D10" s="38">
        <v>652</v>
      </c>
      <c r="E10" s="38">
        <v>457</v>
      </c>
      <c r="F10" s="36">
        <v>505</v>
      </c>
      <c r="G10" s="40">
        <f t="shared" si="0"/>
        <v>0.10503282275711159</v>
      </c>
      <c r="H10" s="40">
        <f t="shared" si="1"/>
        <v>-0.22546012269938651</v>
      </c>
    </row>
    <row r="11" spans="1:12" ht="15.75">
      <c r="A11" s="23">
        <v>8</v>
      </c>
      <c r="B11" s="24" t="s">
        <v>20</v>
      </c>
      <c r="C11" s="25" t="s">
        <v>21</v>
      </c>
      <c r="D11" s="39">
        <v>1645</v>
      </c>
      <c r="E11" s="39">
        <v>1800</v>
      </c>
      <c r="F11" s="41">
        <v>1740</v>
      </c>
      <c r="G11" s="42">
        <f t="shared" si="0"/>
        <v>-3.3333333333333333E-2</v>
      </c>
      <c r="H11" s="42">
        <f t="shared" si="1"/>
        <v>5.7750759878419454E-2</v>
      </c>
    </row>
    <row r="12" spans="1:12" ht="15.75">
      <c r="A12" s="26">
        <v>9</v>
      </c>
      <c r="B12" s="28" t="s">
        <v>22</v>
      </c>
      <c r="C12" s="27" t="s">
        <v>23</v>
      </c>
      <c r="D12" s="38">
        <v>895</v>
      </c>
      <c r="E12" s="38">
        <v>608</v>
      </c>
      <c r="F12" s="36">
        <v>625</v>
      </c>
      <c r="G12" s="40">
        <f t="shared" si="0"/>
        <v>2.7960526315789474E-2</v>
      </c>
      <c r="H12" s="40">
        <f t="shared" si="1"/>
        <v>-0.3016759776536313</v>
      </c>
    </row>
    <row r="13" spans="1:12" ht="15.75">
      <c r="A13" s="23">
        <v>10</v>
      </c>
      <c r="B13" s="24" t="s">
        <v>24</v>
      </c>
      <c r="C13" s="25" t="s">
        <v>25</v>
      </c>
      <c r="D13" s="39">
        <v>925</v>
      </c>
      <c r="E13" s="39">
        <v>802</v>
      </c>
      <c r="F13" s="41">
        <v>825</v>
      </c>
      <c r="G13" s="42">
        <f t="shared" si="0"/>
        <v>2.8678304239401497E-2</v>
      </c>
      <c r="H13" s="42" t="s">
        <v>65</v>
      </c>
    </row>
    <row r="14" spans="1:12" ht="15.75">
      <c r="A14" s="26">
        <v>11</v>
      </c>
      <c r="B14" s="28" t="s">
        <v>26</v>
      </c>
      <c r="C14" s="27" t="s">
        <v>27</v>
      </c>
      <c r="D14" s="38"/>
      <c r="E14" s="38">
        <v>520</v>
      </c>
      <c r="F14" s="36"/>
      <c r="G14" s="40"/>
      <c r="H14" s="40"/>
    </row>
    <row r="15" spans="1:12" ht="15.75">
      <c r="A15" s="23">
        <v>12</v>
      </c>
      <c r="B15" s="24" t="s">
        <v>28</v>
      </c>
      <c r="C15" s="25" t="s">
        <v>29</v>
      </c>
      <c r="D15" s="39"/>
      <c r="E15" s="39"/>
      <c r="F15" s="41"/>
      <c r="G15" s="42"/>
      <c r="H15" s="42"/>
    </row>
    <row r="16" spans="1:12" ht="15.75">
      <c r="A16" s="26">
        <v>13</v>
      </c>
      <c r="B16" s="28" t="s">
        <v>30</v>
      </c>
      <c r="C16" s="27" t="s">
        <v>31</v>
      </c>
      <c r="D16" s="38">
        <v>626.66</v>
      </c>
      <c r="E16" s="38">
        <v>567</v>
      </c>
      <c r="F16" s="36"/>
      <c r="G16" s="40"/>
      <c r="H16" s="40"/>
    </row>
    <row r="17" spans="1:8" ht="15.75">
      <c r="A17" s="23">
        <v>14</v>
      </c>
      <c r="B17" s="31" t="s">
        <v>32</v>
      </c>
      <c r="C17" s="25" t="s">
        <v>33</v>
      </c>
      <c r="D17" s="39">
        <v>1842.5</v>
      </c>
      <c r="E17" s="39">
        <v>1712</v>
      </c>
      <c r="F17" s="41">
        <v>1721.67</v>
      </c>
      <c r="G17" s="42">
        <f t="shared" si="0"/>
        <v>5.648364485981351E-3</v>
      </c>
      <c r="H17" s="42">
        <f t="shared" si="1"/>
        <v>-6.5579375848032528E-2</v>
      </c>
    </row>
    <row r="18" spans="1:8" ht="15.75">
      <c r="A18" s="26">
        <v>15</v>
      </c>
      <c r="B18" s="28" t="s">
        <v>34</v>
      </c>
      <c r="C18" s="27" t="s">
        <v>35</v>
      </c>
      <c r="D18" s="38">
        <v>3590</v>
      </c>
      <c r="E18" s="38">
        <v>2967.5</v>
      </c>
      <c r="F18" s="36">
        <v>2945</v>
      </c>
      <c r="G18" s="40">
        <f t="shared" si="0"/>
        <v>-7.582139848357203E-3</v>
      </c>
      <c r="H18" s="40">
        <f t="shared" si="1"/>
        <v>-0.1796657381615599</v>
      </c>
    </row>
    <row r="19" spans="1:8" ht="15.75">
      <c r="A19" s="23">
        <v>16</v>
      </c>
      <c r="B19" s="24" t="s">
        <v>36</v>
      </c>
      <c r="C19" s="25" t="s">
        <v>37</v>
      </c>
      <c r="D19" s="39">
        <v>860</v>
      </c>
      <c r="E19" s="39">
        <v>820</v>
      </c>
      <c r="F19" s="41">
        <v>910</v>
      </c>
      <c r="G19" s="42">
        <f t="shared" si="0"/>
        <v>0.10975609756097561</v>
      </c>
      <c r="H19" s="42">
        <f t="shared" si="1"/>
        <v>5.8139534883720929E-2</v>
      </c>
    </row>
    <row r="20" spans="1:8" ht="15.75">
      <c r="A20" s="26">
        <v>17</v>
      </c>
      <c r="B20" s="28" t="s">
        <v>38</v>
      </c>
      <c r="C20" s="27" t="s">
        <v>39</v>
      </c>
      <c r="D20" s="38">
        <v>870</v>
      </c>
      <c r="E20" s="38">
        <v>847</v>
      </c>
      <c r="F20" s="36">
        <v>890</v>
      </c>
      <c r="G20" s="40">
        <f t="shared" si="0"/>
        <v>5.0767414403778043E-2</v>
      </c>
      <c r="H20" s="40">
        <f t="shared" si="1"/>
        <v>2.2988505747126436E-2</v>
      </c>
    </row>
    <row r="21" spans="1:8" ht="15.75">
      <c r="A21" s="23">
        <v>18</v>
      </c>
      <c r="B21" s="24" t="s">
        <v>40</v>
      </c>
      <c r="C21" s="32" t="s">
        <v>74</v>
      </c>
      <c r="D21" s="39"/>
      <c r="E21" s="39">
        <v>1700</v>
      </c>
      <c r="F21" s="41">
        <v>1720</v>
      </c>
      <c r="G21" s="42">
        <f t="shared" si="0"/>
        <v>1.1764705882352941E-2</v>
      </c>
      <c r="H21" s="40"/>
    </row>
    <row r="22" spans="1:8" ht="15.75">
      <c r="A22" s="26">
        <v>19</v>
      </c>
      <c r="B22" s="28" t="s">
        <v>41</v>
      </c>
      <c r="C22" s="27" t="s">
        <v>42</v>
      </c>
      <c r="D22" s="38">
        <v>815</v>
      </c>
      <c r="E22" s="38">
        <v>563</v>
      </c>
      <c r="F22" s="36">
        <v>708</v>
      </c>
      <c r="G22" s="40">
        <f t="shared" si="0"/>
        <v>0.25754884547069273</v>
      </c>
      <c r="H22" s="40">
        <f t="shared" si="1"/>
        <v>-0.1312883435582822</v>
      </c>
    </row>
    <row r="23" spans="1:8" ht="15.75">
      <c r="A23" s="23">
        <v>20</v>
      </c>
      <c r="B23" s="24" t="s">
        <v>43</v>
      </c>
      <c r="C23" s="25" t="s">
        <v>44</v>
      </c>
      <c r="D23" s="39">
        <v>946.66</v>
      </c>
      <c r="E23" s="39">
        <v>920</v>
      </c>
      <c r="F23" s="41">
        <v>1020</v>
      </c>
      <c r="G23" s="42">
        <f t="shared" si="0"/>
        <v>0.10869565217391304</v>
      </c>
      <c r="H23" s="42">
        <f t="shared" si="1"/>
        <v>7.7472376566032189E-2</v>
      </c>
    </row>
    <row r="24" spans="1:8" ht="15.75">
      <c r="A24" s="26">
        <v>21</v>
      </c>
      <c r="B24" s="28" t="s">
        <v>45</v>
      </c>
      <c r="C24" s="27" t="s">
        <v>46</v>
      </c>
      <c r="D24" s="38">
        <v>973.33</v>
      </c>
      <c r="E24" s="38">
        <v>977</v>
      </c>
      <c r="F24" s="36"/>
      <c r="G24" s="40"/>
      <c r="H24" s="40"/>
    </row>
    <row r="25" spans="1:8" ht="15.75">
      <c r="A25" s="23">
        <v>22</v>
      </c>
      <c r="B25" s="24" t="s">
        <v>47</v>
      </c>
      <c r="C25" s="25" t="s">
        <v>48</v>
      </c>
      <c r="D25" s="39">
        <v>1380</v>
      </c>
      <c r="E25" s="39">
        <v>1310</v>
      </c>
      <c r="F25" s="41">
        <v>1506.67</v>
      </c>
      <c r="G25" s="42">
        <f t="shared" si="0"/>
        <v>0.15012977099236646</v>
      </c>
      <c r="H25" s="42">
        <f t="shared" si="1"/>
        <v>9.1789855072463816E-2</v>
      </c>
    </row>
    <row r="26" spans="1:8" ht="15.75">
      <c r="A26" s="26">
        <v>23</v>
      </c>
      <c r="B26" s="28" t="s">
        <v>49</v>
      </c>
      <c r="C26" s="27" t="s">
        <v>50</v>
      </c>
      <c r="D26" s="38">
        <v>1990</v>
      </c>
      <c r="E26" s="38">
        <v>1560</v>
      </c>
      <c r="F26" s="36">
        <v>1988</v>
      </c>
      <c r="G26" s="40">
        <f t="shared" si="0"/>
        <v>0.27435897435897438</v>
      </c>
      <c r="H26" s="40">
        <f t="shared" si="1"/>
        <v>-1.0050251256281408E-3</v>
      </c>
    </row>
    <row r="27" spans="1:8" ht="15.75">
      <c r="A27" s="23">
        <v>24</v>
      </c>
      <c r="B27" s="24" t="s">
        <v>51</v>
      </c>
      <c r="C27" s="25" t="s">
        <v>52</v>
      </c>
      <c r="D27" s="39">
        <v>836.66</v>
      </c>
      <c r="E27" s="39">
        <v>657.5</v>
      </c>
      <c r="F27" s="41">
        <v>680</v>
      </c>
      <c r="G27" s="42">
        <f t="shared" si="0"/>
        <v>3.4220532319391636E-2</v>
      </c>
      <c r="H27" s="42">
        <f t="shared" si="1"/>
        <v>-0.18724451987665236</v>
      </c>
    </row>
    <row r="28" spans="1:8" ht="15.75">
      <c r="A28" s="26">
        <v>25</v>
      </c>
      <c r="B28" s="28" t="s">
        <v>53</v>
      </c>
      <c r="C28" s="27" t="s">
        <v>54</v>
      </c>
      <c r="D28" s="38">
        <v>840</v>
      </c>
      <c r="E28" s="38">
        <v>909</v>
      </c>
      <c r="F28" s="36">
        <v>920</v>
      </c>
      <c r="G28" s="40">
        <f t="shared" si="0"/>
        <v>1.2101210121012101E-2</v>
      </c>
      <c r="H28" s="40">
        <f t="shared" si="1"/>
        <v>9.5238095238095233E-2</v>
      </c>
    </row>
    <row r="29" spans="1:8" ht="15.75">
      <c r="A29" s="23">
        <v>26</v>
      </c>
      <c r="B29" s="24" t="s">
        <v>55</v>
      </c>
      <c r="C29" s="25" t="s">
        <v>56</v>
      </c>
      <c r="D29" s="39">
        <v>1227.5</v>
      </c>
      <c r="E29" s="39">
        <v>830</v>
      </c>
      <c r="F29" s="41">
        <v>970</v>
      </c>
      <c r="G29" s="42">
        <f t="shared" si="0"/>
        <v>0.16867469879518071</v>
      </c>
      <c r="H29" s="42">
        <f t="shared" si="1"/>
        <v>-0.20977596741344195</v>
      </c>
    </row>
    <row r="30" spans="1:8" ht="15.75">
      <c r="A30" s="26">
        <v>27</v>
      </c>
      <c r="B30" s="28" t="s">
        <v>57</v>
      </c>
      <c r="C30" s="27" t="s">
        <v>58</v>
      </c>
      <c r="D30" s="38">
        <v>480</v>
      </c>
      <c r="E30" s="38">
        <v>265</v>
      </c>
      <c r="F30" s="36">
        <v>280</v>
      </c>
      <c r="G30" s="40">
        <f t="shared" si="0"/>
        <v>5.6603773584905662E-2</v>
      </c>
      <c r="H30" s="40">
        <f t="shared" si="1"/>
        <v>-0.41666666666666669</v>
      </c>
    </row>
    <row r="31" spans="1:8" ht="15.75">
      <c r="A31" s="23">
        <v>28</v>
      </c>
      <c r="B31" s="24" t="s">
        <v>59</v>
      </c>
      <c r="C31" s="25" t="s">
        <v>60</v>
      </c>
      <c r="D31" s="39">
        <v>2032.5</v>
      </c>
      <c r="E31" s="39">
        <v>1915</v>
      </c>
      <c r="F31" s="41">
        <v>2165</v>
      </c>
      <c r="G31" s="42">
        <f t="shared" si="0"/>
        <v>0.13054830287206268</v>
      </c>
      <c r="H31" s="42">
        <f t="shared" si="1"/>
        <v>6.519065190651907E-2</v>
      </c>
    </row>
    <row r="32" spans="1:8" ht="15.75">
      <c r="A32" s="26">
        <v>29</v>
      </c>
      <c r="B32" s="28" t="s">
        <v>61</v>
      </c>
      <c r="C32" s="27" t="s">
        <v>84</v>
      </c>
      <c r="D32" s="38">
        <v>2515</v>
      </c>
      <c r="E32" s="38">
        <v>2527</v>
      </c>
      <c r="F32" s="36">
        <v>2528</v>
      </c>
      <c r="G32" s="40">
        <f t="shared" si="0"/>
        <v>3.9572615749901069E-4</v>
      </c>
      <c r="H32" s="40">
        <f t="shared" si="1"/>
        <v>5.1689860834990059E-3</v>
      </c>
    </row>
    <row r="33" spans="1:8" ht="16.5" thickBot="1">
      <c r="A33" s="33">
        <v>30</v>
      </c>
      <c r="B33" s="34" t="s">
        <v>62</v>
      </c>
      <c r="C33" s="35" t="s">
        <v>63</v>
      </c>
      <c r="D33" s="39">
        <v>1005</v>
      </c>
      <c r="E33" s="39"/>
      <c r="F33" s="41">
        <v>880</v>
      </c>
      <c r="G33" s="42"/>
      <c r="H33" s="42">
        <f t="shared" si="1"/>
        <v>-0.12437810945273632</v>
      </c>
    </row>
    <row r="34" spans="1:8">
      <c r="A34" s="50" t="s">
        <v>91</v>
      </c>
      <c r="B34" s="50"/>
      <c r="C34" s="50"/>
      <c r="D34" s="50"/>
      <c r="E34" s="50"/>
      <c r="F34" s="50"/>
      <c r="G34" s="50"/>
      <c r="H34" s="37"/>
    </row>
    <row r="35" spans="1:8">
      <c r="A35" s="50" t="s">
        <v>88</v>
      </c>
      <c r="B35" s="50"/>
      <c r="C35" s="50"/>
      <c r="D35" s="51"/>
      <c r="E35" s="50"/>
      <c r="F35" s="50"/>
      <c r="G35" s="50"/>
      <c r="H35" s="37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2023-11-28T07:23:00Z</dcterms:modified>
</cp:coreProperties>
</file>