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G:\Fisharies\Fish Prices\Weekly Reports\Fish Prices-2023\Dec\"/>
    </mc:Choice>
  </mc:AlternateContent>
  <xr:revisionPtr revIDLastSave="0" documentId="13_ncr:1_{09A017D1-0564-4067-A40C-E69DE99132A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Wholesale" sheetId="2" r:id="rId1"/>
    <sheet name="Retail" sheetId="9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96" l="1"/>
  <c r="G32" i="96"/>
  <c r="H31" i="96"/>
  <c r="H30" i="96"/>
  <c r="G30" i="96"/>
  <c r="H29" i="96"/>
  <c r="G29" i="96"/>
  <c r="H28" i="96"/>
  <c r="G28" i="96"/>
  <c r="H27" i="96"/>
  <c r="H26" i="96"/>
  <c r="H25" i="96"/>
  <c r="G25" i="96"/>
  <c r="H23" i="96"/>
  <c r="G23" i="96"/>
  <c r="H22" i="96"/>
  <c r="G22" i="96"/>
  <c r="G21" i="96"/>
  <c r="H20" i="96"/>
  <c r="G20" i="96"/>
  <c r="H19" i="96"/>
  <c r="G19" i="96"/>
  <c r="H18" i="96"/>
  <c r="G18" i="96"/>
  <c r="H17" i="96"/>
  <c r="G17" i="96"/>
  <c r="G13" i="96"/>
  <c r="H12" i="96"/>
  <c r="H11" i="96"/>
  <c r="G11" i="96"/>
  <c r="H10" i="96"/>
  <c r="H9" i="96"/>
  <c r="H8" i="96"/>
  <c r="G8" i="96"/>
  <c r="H7" i="96"/>
  <c r="G7" i="96"/>
  <c r="H6" i="96"/>
  <c r="H5" i="96"/>
  <c r="H4" i="96"/>
  <c r="G4" i="96"/>
  <c r="G6" i="96" l="1"/>
  <c r="G10" i="96"/>
  <c r="G27" i="96"/>
  <c r="G5" i="96"/>
  <c r="G9" i="96"/>
  <c r="G12" i="96"/>
  <c r="G26" i="96"/>
  <c r="G31" i="96"/>
  <c r="H31" i="2" l="1"/>
  <c r="H35" i="2" l="1"/>
  <c r="G16" i="2"/>
  <c r="H9" i="2" l="1"/>
  <c r="G15" i="2" l="1"/>
  <c r="H16" i="2" l="1"/>
  <c r="H17" i="2" l="1"/>
  <c r="H12" i="2"/>
  <c r="H34" i="2" l="1"/>
  <c r="H7" i="2" l="1"/>
  <c r="H29" i="2"/>
  <c r="H10" i="2"/>
  <c r="H6" i="2"/>
  <c r="H32" i="2" l="1"/>
  <c r="H25" i="2"/>
  <c r="H23" i="2" l="1"/>
  <c r="H21" i="2"/>
  <c r="H19" i="2"/>
  <c r="G12" i="2" l="1"/>
  <c r="H15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7" i="2"/>
  <c r="G23" i="2" l="1"/>
  <c r="G21" i="2"/>
  <c r="G19" i="2"/>
  <c r="H4" i="2" l="1"/>
  <c r="G8" i="2" l="1"/>
  <c r="G9" i="2"/>
  <c r="G11" i="2"/>
  <c r="G13" i="2"/>
  <c r="G14" i="2"/>
  <c r="G18" i="2"/>
  <c r="G20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<sst xmlns="http://schemas.openxmlformats.org/spreadsheetml/2006/main" count="195" uniqueCount="98">
  <si>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</si>
  <si>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</si>
  <si>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</si>
  <si>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</si>
  <si>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</si>
  <si>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</si>
  <si>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</si>
  <si>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</si>
  <si>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</si>
  <si>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</si>
  <si>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</si>
  <si>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</si>
  <si>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</si>
  <si>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</si>
  <si>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</si>
  <si>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</si>
  <si>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</si>
  <si>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</si>
  <si>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</si>
  <si>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</si>
  <si>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</si>
  <si>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</si>
  <si>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</si>
  <si>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</si>
  <si>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</si>
  <si>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</si>
  <si>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</si>
  <si>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</si>
  <si>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</si>
  <si>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</si>
  <si>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</si>
  <si>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</si>
  <si>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</si>
  <si>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</si>
  <si>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</si>
  <si>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</si>
  <si>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</si>
  <si>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</si>
  <si>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</si>
  <si>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</si>
  <si>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</si>
  <si>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</si>
  <si>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</si>
  <si>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</si>
  <si>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</si>
  <si>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</si>
  <si>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</si>
  <si>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</si>
  <si>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</si>
  <si>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</si>
  <si>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</si>
  <si>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</si>
  <si>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</si>
  <si>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</si>
  <si>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</si>
  <si>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</si>
  <si>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</si>
  <si>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</si>
  <si>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</si>
  <si>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</si>
  <si>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</si>
  <si>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</si>
  <si>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</si>
  <si>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</si>
  <si>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</si>
  <si>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</si>
  <si>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</si>
  <si>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</si>
  <si>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</si>
  <si>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</si>
  <si>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</si>
  <si>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</si>
  <si>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</si>
  <si>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</si>
  <si>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</si>
  <si>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</si>
  <si>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</si>
  <si>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</si>
  <si>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</si>
  <si>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</si>
  <si>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</si>
  <si>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</si>
  <si>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</si>
  <si>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</si>
  <si>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</si>
  <si>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</si>
  <si>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</si>
  <si>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</si>
  <si>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</si>
  <si>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</si>
  <si>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</si>
  <si>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</si>
  <si>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4th week of Nov</t>
  </si>
  <si>
    <r>
      <t>Average of 4</t>
    </r>
    <r>
      <rPr>
        <b/>
        <vertAlign val="superscript"/>
        <sz val="11"/>
        <color theme="1"/>
        <rFont val="Calisto MT"/>
        <family val="1"/>
      </rPr>
      <t>th</t>
    </r>
    <r>
      <rPr>
        <b/>
        <sz val="11"/>
        <color theme="1"/>
        <rFont val="Calisto MT"/>
        <family val="1"/>
      </rPr>
      <t xml:space="preserve"> week of  November</t>
    </r>
  </si>
  <si>
    <t>1st  week of Dec</t>
  </si>
  <si>
    <r>
      <t>% Change   compared to:1st</t>
    </r>
    <r>
      <rPr>
        <b/>
        <vertAlign val="superscript"/>
        <sz val="11"/>
        <color indexed="8"/>
        <rFont val="Times New Roman"/>
        <family val="1"/>
      </rPr>
      <t xml:space="preserve"> </t>
    </r>
    <r>
      <rPr>
        <b/>
        <sz val="11"/>
        <color indexed="8"/>
        <rFont val="Times New Roman"/>
        <family val="1"/>
        <charset val="134"/>
      </rPr>
      <t>week of Dec.2023</t>
    </r>
  </si>
  <si>
    <r>
      <t>Average of 1</t>
    </r>
    <r>
      <rPr>
        <b/>
        <vertAlign val="superscript"/>
        <sz val="11"/>
        <color theme="1"/>
        <rFont val="Calisto MT"/>
        <family val="1"/>
      </rPr>
      <t>st</t>
    </r>
    <r>
      <rPr>
        <b/>
        <sz val="11"/>
        <color theme="1"/>
        <rFont val="Calisto MT"/>
        <family val="1"/>
      </rPr>
      <t xml:space="preserve">  week of  December</t>
    </r>
  </si>
  <si>
    <r>
      <t>Compared to Average of 1</t>
    </r>
    <r>
      <rPr>
        <b/>
        <vertAlign val="superscript"/>
        <sz val="11"/>
        <color theme="1"/>
        <rFont val="Calisto MT"/>
        <family val="1"/>
      </rPr>
      <t>st</t>
    </r>
    <r>
      <rPr>
        <b/>
        <sz val="11"/>
        <color theme="1"/>
        <rFont val="Calisto MT"/>
        <family val="1"/>
      </rPr>
      <t>week of  December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</si>
</sst>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b/>
      <vertAlign val="superscript"/>
      <sz val="11"/>
      <color theme="1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1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2" fontId="0" fillId="0" borderId="2" xfId="0" applyNumberFormat="1" applyBorder="1"/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2" fontId="0" fillId="7" borderId="2" xfId="0" applyNumberForma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9" fontId="22" fillId="8" borderId="2" xfId="1" applyFont="1" applyFill="1" applyBorder="1" applyAlignment="1"/>
    <xf numFmtId="9" fontId="0" fillId="8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12" fillId="9" borderId="2" xfId="0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2" fontId="24" fillId="0" borderId="0" xfId="0" applyNumberFormat="1" applyFont="1"/>
    <xf numFmtId="2" fontId="25" fillId="7" borderId="2" xfId="0" applyNumberFormat="1" applyFont="1" applyFill="1" applyBorder="1" applyAlignment="1">
      <alignment wrapText="1"/>
    </xf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5" fillId="9" borderId="2" xfId="2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zoomScaleNormal="100" workbookViewId="0">
      <selection activeCell="G12" sqref="G12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5" ht="16.5">
      <c r="A1" s="54" t="s">
        <v>64</v>
      </c>
      <c r="B1" s="55"/>
      <c r="C1" s="55"/>
      <c r="D1" s="55"/>
      <c r="E1" s="55"/>
      <c r="F1" s="55"/>
      <c r="G1" s="56"/>
      <c r="H1" s="56"/>
    </row>
    <row r="2" spans="1:15" ht="67.5" customHeight="1">
      <c r="A2" s="57" t="s">
        <v>1</v>
      </c>
      <c r="B2" s="57"/>
      <c r="C2" s="57"/>
      <c r="D2" s="48">
        <v>2022</v>
      </c>
      <c r="E2" s="60">
        <v>2023</v>
      </c>
      <c r="F2" s="61"/>
      <c r="G2" s="58" t="s">
        <v>95</v>
      </c>
      <c r="H2" s="58"/>
      <c r="I2" t="s">
        <v>65</v>
      </c>
    </row>
    <row r="3" spans="1:15" ht="40.5" customHeight="1">
      <c r="A3" s="59" t="s">
        <v>2</v>
      </c>
      <c r="B3" s="59"/>
      <c r="C3" s="19" t="s">
        <v>3</v>
      </c>
      <c r="D3" s="49" t="s">
        <v>94</v>
      </c>
      <c r="E3" s="49" t="s">
        <v>92</v>
      </c>
      <c r="F3" s="49" t="s">
        <v>94</v>
      </c>
      <c r="G3" s="9" t="s">
        <v>4</v>
      </c>
      <c r="H3" s="9" t="s">
        <v>5</v>
      </c>
      <c r="K3" t="s">
        <v>65</v>
      </c>
      <c r="L3" t="s">
        <v>65</v>
      </c>
      <c r="M3" t="s">
        <v>65</v>
      </c>
    </row>
    <row r="4" spans="1:15" ht="15.75">
      <c r="A4" s="1">
        <v>1</v>
      </c>
      <c r="B4" s="2" t="s">
        <v>6</v>
      </c>
      <c r="C4" s="3" t="s">
        <v>89</v>
      </c>
      <c r="D4" s="10">
        <v>1375</v>
      </c>
      <c r="E4" s="43">
        <v>1620</v>
      </c>
      <c r="F4" s="43">
        <v>2014.29</v>
      </c>
      <c r="G4" s="17">
        <f t="shared" ref="G4:G34" si="0">+(F4-E4)/E4</f>
        <v>0.24338888888888888</v>
      </c>
      <c r="H4" s="4">
        <f t="shared" ref="H4:H35" si="1">+((F4-D4)/D4)</f>
        <v>0.46493818181818181</v>
      </c>
      <c r="J4" t="s">
        <v>65</v>
      </c>
      <c r="O4" t="s">
        <v>65</v>
      </c>
    </row>
    <row r="5" spans="1:15" ht="15.75">
      <c r="A5" s="12">
        <v>2</v>
      </c>
      <c r="B5" s="13" t="s">
        <v>8</v>
      </c>
      <c r="C5" s="14" t="s">
        <v>9</v>
      </c>
      <c r="D5" s="15">
        <v>970</v>
      </c>
      <c r="E5" s="53">
        <v>975</v>
      </c>
      <c r="F5" s="53">
        <v>1235.77</v>
      </c>
      <c r="G5" s="18">
        <f t="shared" si="0"/>
        <v>0.26745641025641026</v>
      </c>
      <c r="H5" s="11">
        <f t="shared" si="1"/>
        <v>0.27398969072164947</v>
      </c>
      <c r="I5" t="s">
        <v>87</v>
      </c>
      <c r="J5" t="s">
        <v>65</v>
      </c>
      <c r="K5" t="s">
        <v>65</v>
      </c>
      <c r="M5" t="s">
        <v>65</v>
      </c>
      <c r="O5" t="s">
        <v>65</v>
      </c>
    </row>
    <row r="6" spans="1:15" ht="15.75">
      <c r="A6" s="1">
        <v>3</v>
      </c>
      <c r="B6" s="2" t="s">
        <v>10</v>
      </c>
      <c r="C6" s="3" t="s">
        <v>66</v>
      </c>
      <c r="D6" s="10">
        <v>860</v>
      </c>
      <c r="E6" s="43">
        <v>810</v>
      </c>
      <c r="F6" s="43">
        <v>1200</v>
      </c>
      <c r="G6" s="20">
        <f t="shared" si="0"/>
        <v>0.48148148148148145</v>
      </c>
      <c r="H6" s="4">
        <f t="shared" si="1"/>
        <v>0.39534883720930231</v>
      </c>
      <c r="I6" t="s">
        <v>65</v>
      </c>
      <c r="J6" t="s">
        <v>65</v>
      </c>
      <c r="K6" t="s">
        <v>65</v>
      </c>
      <c r="L6" t="s">
        <v>65</v>
      </c>
    </row>
    <row r="7" spans="1:15" ht="15.75">
      <c r="A7" s="12">
        <v>4</v>
      </c>
      <c r="B7" s="13" t="s">
        <v>67</v>
      </c>
      <c r="C7" s="14" t="s">
        <v>68</v>
      </c>
      <c r="D7" s="15">
        <v>612.5</v>
      </c>
      <c r="E7" s="44">
        <v>560</v>
      </c>
      <c r="F7" s="44">
        <v>950</v>
      </c>
      <c r="G7" s="18">
        <f t="shared" si="0"/>
        <v>0.6964285714285714</v>
      </c>
      <c r="H7" s="11">
        <f t="shared" si="1"/>
        <v>0.55102040816326525</v>
      </c>
      <c r="J7" t="s">
        <v>65</v>
      </c>
      <c r="L7" t="s">
        <v>65</v>
      </c>
      <c r="M7" t="s">
        <v>65</v>
      </c>
      <c r="N7" t="s">
        <v>65</v>
      </c>
    </row>
    <row r="8" spans="1:15" ht="15.75">
      <c r="A8" s="1">
        <v>5</v>
      </c>
      <c r="B8" s="5" t="s">
        <v>12</v>
      </c>
      <c r="C8" s="6" t="s">
        <v>13</v>
      </c>
      <c r="D8" s="10">
        <v>1550</v>
      </c>
      <c r="E8" s="43">
        <v>1441.67</v>
      </c>
      <c r="F8" s="43">
        <v>1608.33</v>
      </c>
      <c r="G8" s="17">
        <f t="shared" si="0"/>
        <v>0.11560204485076324</v>
      </c>
      <c r="H8" s="4">
        <f t="shared" si="1"/>
        <v>3.7632258064516082E-2</v>
      </c>
      <c r="M8" t="s">
        <v>65</v>
      </c>
    </row>
    <row r="9" spans="1:15" ht="15.75">
      <c r="A9" s="12">
        <v>6</v>
      </c>
      <c r="B9" s="13" t="s">
        <v>14</v>
      </c>
      <c r="C9" s="14" t="s">
        <v>15</v>
      </c>
      <c r="D9" s="15">
        <v>520.83000000000004</v>
      </c>
      <c r="E9" s="44">
        <v>641.66999999999996</v>
      </c>
      <c r="F9" s="44">
        <v>914.29</v>
      </c>
      <c r="G9" s="18">
        <f t="shared" si="0"/>
        <v>0.42486013059672423</v>
      </c>
      <c r="H9" s="11">
        <f t="shared" si="1"/>
        <v>0.75544803486742296</v>
      </c>
      <c r="K9" t="s">
        <v>65</v>
      </c>
      <c r="M9" t="s">
        <v>65</v>
      </c>
      <c r="N9" t="s">
        <v>65</v>
      </c>
    </row>
    <row r="10" spans="1:15" ht="15.75">
      <c r="A10" s="1">
        <v>7</v>
      </c>
      <c r="B10" s="2" t="s">
        <v>16</v>
      </c>
      <c r="C10" s="3" t="s">
        <v>17</v>
      </c>
      <c r="D10" s="10">
        <v>1008.33</v>
      </c>
      <c r="E10" s="43">
        <v>1083.33</v>
      </c>
      <c r="F10" s="43">
        <v>1150</v>
      </c>
      <c r="G10" s="17">
        <f t="shared" si="0"/>
        <v>6.154172782070106E-2</v>
      </c>
      <c r="H10" s="4">
        <f t="shared" si="1"/>
        <v>0.14049963801533225</v>
      </c>
      <c r="I10" t="s">
        <v>65</v>
      </c>
    </row>
    <row r="11" spans="1:15" ht="15.75">
      <c r="A11" s="12">
        <v>8</v>
      </c>
      <c r="B11" s="13" t="s">
        <v>18</v>
      </c>
      <c r="C11" s="14" t="s">
        <v>19</v>
      </c>
      <c r="D11" s="15">
        <v>337.5</v>
      </c>
      <c r="E11" s="44">
        <v>260.83</v>
      </c>
      <c r="F11" s="44">
        <v>400.83</v>
      </c>
      <c r="G11" s="18">
        <f t="shared" si="0"/>
        <v>0.53674807345780784</v>
      </c>
      <c r="H11" s="11">
        <f t="shared" si="1"/>
        <v>0.18764444444444439</v>
      </c>
    </row>
    <row r="12" spans="1:15" ht="15.75">
      <c r="A12" s="1">
        <v>9</v>
      </c>
      <c r="B12" s="2" t="s">
        <v>20</v>
      </c>
      <c r="C12" s="3" t="s">
        <v>69</v>
      </c>
      <c r="D12" s="10">
        <v>716.67</v>
      </c>
      <c r="E12" s="43">
        <v>816.67</v>
      </c>
      <c r="F12" s="43">
        <v>875</v>
      </c>
      <c r="G12" s="20">
        <f t="shared" si="0"/>
        <v>7.1424198268578543E-2</v>
      </c>
      <c r="H12" s="4">
        <f t="shared" si="1"/>
        <v>0.22092455383928453</v>
      </c>
      <c r="K12" t="s">
        <v>65</v>
      </c>
      <c r="M12" t="s">
        <v>65</v>
      </c>
      <c r="N12" t="s">
        <v>65</v>
      </c>
    </row>
    <row r="13" spans="1:15" ht="15.75">
      <c r="A13" s="12">
        <v>10</v>
      </c>
      <c r="B13" s="13" t="s">
        <v>22</v>
      </c>
      <c r="C13" s="14" t="s">
        <v>23</v>
      </c>
      <c r="D13" s="15">
        <v>518.33000000000004</v>
      </c>
      <c r="E13" s="44">
        <v>455</v>
      </c>
      <c r="F13" s="44">
        <v>550</v>
      </c>
      <c r="G13" s="18">
        <f t="shared" si="0"/>
        <v>0.2087912087912088</v>
      </c>
      <c r="H13" s="11">
        <f t="shared" si="1"/>
        <v>6.110007138309563E-2</v>
      </c>
    </row>
    <row r="14" spans="1:15" ht="15.75">
      <c r="A14" s="1">
        <v>11</v>
      </c>
      <c r="B14" s="2" t="s">
        <v>24</v>
      </c>
      <c r="C14" s="3" t="s">
        <v>70</v>
      </c>
      <c r="D14" s="10">
        <v>555</v>
      </c>
      <c r="E14" s="43">
        <v>433.31</v>
      </c>
      <c r="F14" s="43">
        <v>653.57000000000005</v>
      </c>
      <c r="G14" s="17">
        <f t="shared" si="0"/>
        <v>0.50831967875193296</v>
      </c>
      <c r="H14" s="4">
        <f t="shared" si="1"/>
        <v>0.17760360360360369</v>
      </c>
    </row>
    <row r="15" spans="1:15" ht="15.75">
      <c r="A15" s="1">
        <v>12</v>
      </c>
      <c r="B15" s="13" t="s">
        <v>26</v>
      </c>
      <c r="C15" s="14" t="s">
        <v>27</v>
      </c>
      <c r="D15" s="15">
        <v>341.67</v>
      </c>
      <c r="E15" s="44" t="s">
        <v>87</v>
      </c>
      <c r="F15" s="44">
        <v>292.86</v>
      </c>
      <c r="G15" s="18" t="e">
        <f t="shared" si="0"/>
        <v>#VALUE!</v>
      </c>
      <c r="H15" s="11">
        <f t="shared" si="1"/>
        <v>-0.14285714285714285</v>
      </c>
    </row>
    <row r="16" spans="1:15" ht="15.75">
      <c r="A16" s="1">
        <v>13</v>
      </c>
      <c r="B16" s="2" t="s">
        <v>28</v>
      </c>
      <c r="C16" s="3" t="s">
        <v>29</v>
      </c>
      <c r="D16" s="10"/>
      <c r="E16" s="43">
        <v>225</v>
      </c>
      <c r="F16" s="43">
        <v>430</v>
      </c>
      <c r="G16" s="17">
        <f t="shared" si="0"/>
        <v>0.91111111111111109</v>
      </c>
      <c r="H16" s="4" t="e">
        <f t="shared" si="1"/>
        <v>#DIV/0!</v>
      </c>
      <c r="K16" t="s">
        <v>65</v>
      </c>
    </row>
    <row r="17" spans="1:17" ht="15.75">
      <c r="A17" s="12">
        <v>14</v>
      </c>
      <c r="B17" s="13" t="s">
        <v>30</v>
      </c>
      <c r="C17" s="14" t="s">
        <v>71</v>
      </c>
      <c r="D17" s="15">
        <v>325</v>
      </c>
      <c r="E17" s="44">
        <v>350</v>
      </c>
      <c r="F17" s="44">
        <v>400</v>
      </c>
      <c r="G17" s="18">
        <f t="shared" si="0"/>
        <v>0.14285714285714285</v>
      </c>
      <c r="H17" s="11">
        <f t="shared" si="1"/>
        <v>0.23076923076923078</v>
      </c>
      <c r="K17" t="s">
        <v>65</v>
      </c>
    </row>
    <row r="18" spans="1:17" ht="15.75">
      <c r="A18" s="1">
        <v>15</v>
      </c>
      <c r="B18" s="5" t="s">
        <v>32</v>
      </c>
      <c r="C18" s="3" t="s">
        <v>72</v>
      </c>
      <c r="D18" s="10">
        <v>1358.5</v>
      </c>
      <c r="E18" s="43">
        <v>1300</v>
      </c>
      <c r="F18" s="43">
        <v>1271</v>
      </c>
      <c r="G18" s="17">
        <f t="shared" si="0"/>
        <v>-2.2307692307692306E-2</v>
      </c>
      <c r="H18" s="4">
        <f t="shared" si="1"/>
        <v>-6.4409274935590718E-2</v>
      </c>
    </row>
    <row r="19" spans="1:17" ht="15.75">
      <c r="A19" s="12">
        <v>16</v>
      </c>
      <c r="B19" s="13" t="s">
        <v>34</v>
      </c>
      <c r="C19" s="14" t="s">
        <v>35</v>
      </c>
      <c r="D19" s="15">
        <v>1716.67</v>
      </c>
      <c r="E19" s="44">
        <v>1766.66</v>
      </c>
      <c r="F19" s="44">
        <v>2014.29</v>
      </c>
      <c r="G19" s="18">
        <f t="shared" si="0"/>
        <v>0.14016845346586207</v>
      </c>
      <c r="H19" s="11">
        <f t="shared" si="1"/>
        <v>0.173370537144588</v>
      </c>
      <c r="J19" t="s">
        <v>65</v>
      </c>
    </row>
    <row r="20" spans="1:17" ht="15.75">
      <c r="A20" s="1">
        <v>17</v>
      </c>
      <c r="B20" s="5" t="s">
        <v>36</v>
      </c>
      <c r="C20" s="3" t="s">
        <v>73</v>
      </c>
      <c r="D20" s="10">
        <v>481.25</v>
      </c>
      <c r="E20" s="43">
        <v>583.33000000000004</v>
      </c>
      <c r="F20" s="43">
        <v>825</v>
      </c>
      <c r="G20" s="17">
        <f t="shared" si="0"/>
        <v>0.41429379596454829</v>
      </c>
      <c r="H20" s="4">
        <f t="shared" si="1"/>
        <v>0.7142857142857143</v>
      </c>
    </row>
    <row r="21" spans="1:17" ht="15.75">
      <c r="A21" s="12">
        <v>18</v>
      </c>
      <c r="B21" s="13" t="s">
        <v>38</v>
      </c>
      <c r="C21" s="14" t="s">
        <v>39</v>
      </c>
      <c r="D21" s="15">
        <v>593.75</v>
      </c>
      <c r="E21" s="44">
        <v>758.33</v>
      </c>
      <c r="F21" s="44">
        <v>1028.57</v>
      </c>
      <c r="G21" s="18">
        <f t="shared" si="0"/>
        <v>0.35636200598683937</v>
      </c>
      <c r="H21" s="11">
        <f t="shared" si="1"/>
        <v>0.73232842105263152</v>
      </c>
      <c r="K21" t="s">
        <v>65</v>
      </c>
    </row>
    <row r="22" spans="1:17" ht="15.75">
      <c r="A22" s="1">
        <v>19</v>
      </c>
      <c r="B22" s="5" t="s">
        <v>40</v>
      </c>
      <c r="C22" s="3" t="s">
        <v>74</v>
      </c>
      <c r="D22" s="10">
        <v>987.5</v>
      </c>
      <c r="E22" s="43">
        <v>840</v>
      </c>
      <c r="F22" s="43">
        <v>1383.33</v>
      </c>
      <c r="G22" s="17">
        <f t="shared" si="0"/>
        <v>0.64682142857142844</v>
      </c>
      <c r="H22" s="4">
        <f t="shared" si="1"/>
        <v>0.40084050632911383</v>
      </c>
    </row>
    <row r="23" spans="1:17" ht="15.75">
      <c r="A23" s="12">
        <v>20</v>
      </c>
      <c r="B23" s="13" t="s">
        <v>41</v>
      </c>
      <c r="C23" s="16" t="s">
        <v>42</v>
      </c>
      <c r="D23" s="15">
        <v>529.16999999999996</v>
      </c>
      <c r="E23" s="44">
        <v>416.67</v>
      </c>
      <c r="F23" s="44">
        <v>632.24</v>
      </c>
      <c r="G23" s="18">
        <f t="shared" si="0"/>
        <v>0.51736386108911125</v>
      </c>
      <c r="H23" s="11">
        <f t="shared" si="1"/>
        <v>0.19477672581590047</v>
      </c>
      <c r="L23" t="s">
        <v>65</v>
      </c>
    </row>
    <row r="24" spans="1:17" ht="17.25" customHeight="1">
      <c r="A24" s="1">
        <v>21</v>
      </c>
      <c r="B24" s="5" t="s">
        <v>43</v>
      </c>
      <c r="C24" s="3" t="s">
        <v>75</v>
      </c>
      <c r="D24" s="10">
        <v>693.75</v>
      </c>
      <c r="E24" s="43">
        <v>679.17</v>
      </c>
      <c r="F24" s="43">
        <v>996.03</v>
      </c>
      <c r="G24" s="17">
        <f t="shared" si="0"/>
        <v>0.46654004152126866</v>
      </c>
      <c r="H24" s="4">
        <f t="shared" si="1"/>
        <v>0.4357189189189189</v>
      </c>
      <c r="J24" t="s">
        <v>65</v>
      </c>
      <c r="M24" t="s">
        <v>65</v>
      </c>
    </row>
    <row r="25" spans="1:17" ht="15.75">
      <c r="A25" s="12">
        <v>22</v>
      </c>
      <c r="B25" s="13" t="s">
        <v>45</v>
      </c>
      <c r="C25" s="14" t="s">
        <v>46</v>
      </c>
      <c r="D25" s="15">
        <v>690</v>
      </c>
      <c r="E25" s="44">
        <v>733.33</v>
      </c>
      <c r="F25" s="44">
        <v>914.29</v>
      </c>
      <c r="G25" s="18">
        <f t="shared" si="0"/>
        <v>0.24676475802162726</v>
      </c>
      <c r="H25" s="11">
        <f t="shared" si="1"/>
        <v>0.32505797101449269</v>
      </c>
    </row>
    <row r="26" spans="1:17" ht="15.75">
      <c r="A26" s="1">
        <v>23</v>
      </c>
      <c r="B26" s="5" t="s">
        <v>47</v>
      </c>
      <c r="C26" s="3" t="s">
        <v>76</v>
      </c>
      <c r="D26" s="10">
        <v>1080</v>
      </c>
      <c r="E26" s="43">
        <v>1237.5</v>
      </c>
      <c r="F26" s="43">
        <v>1342.86</v>
      </c>
      <c r="G26" s="21">
        <f t="shared" si="0"/>
        <v>8.5139393939393862E-2</v>
      </c>
      <c r="H26" s="22">
        <f t="shared" si="1"/>
        <v>0.24338888888888879</v>
      </c>
      <c r="J26" t="s">
        <v>65</v>
      </c>
      <c r="K26" t="s">
        <v>65</v>
      </c>
    </row>
    <row r="27" spans="1:17" ht="15.75">
      <c r="A27" s="12">
        <v>24</v>
      </c>
      <c r="B27" s="13" t="s">
        <v>49</v>
      </c>
      <c r="C27" s="14" t="s">
        <v>77</v>
      </c>
      <c r="D27" s="15">
        <v>875</v>
      </c>
      <c r="E27" s="44">
        <v>925</v>
      </c>
      <c r="F27" s="44">
        <v>1216.07</v>
      </c>
      <c r="G27" s="18">
        <f t="shared" si="0"/>
        <v>0.31467027027027022</v>
      </c>
      <c r="H27" s="11">
        <f t="shared" si="1"/>
        <v>0.38979428571428565</v>
      </c>
      <c r="K27" t="s">
        <v>65</v>
      </c>
    </row>
    <row r="28" spans="1:17" ht="15.75">
      <c r="A28" s="1">
        <v>25</v>
      </c>
      <c r="B28" s="5" t="s">
        <v>51</v>
      </c>
      <c r="C28" s="3" t="s">
        <v>78</v>
      </c>
      <c r="D28" s="10">
        <v>555.83000000000004</v>
      </c>
      <c r="E28" s="43">
        <v>471.67</v>
      </c>
      <c r="F28" s="43">
        <v>702.14</v>
      </c>
      <c r="G28" s="17">
        <f t="shared" si="0"/>
        <v>0.48862552208111598</v>
      </c>
      <c r="H28" s="4">
        <f t="shared" si="1"/>
        <v>0.26322796538509963</v>
      </c>
      <c r="K28" t="s">
        <v>65</v>
      </c>
    </row>
    <row r="29" spans="1:17" ht="15.75">
      <c r="A29" s="12">
        <v>26</v>
      </c>
      <c r="B29" s="13" t="s">
        <v>51</v>
      </c>
      <c r="C29" s="14" t="s">
        <v>79</v>
      </c>
      <c r="D29" s="15">
        <v>491</v>
      </c>
      <c r="E29" s="44">
        <v>376.67</v>
      </c>
      <c r="F29" s="44">
        <v>570</v>
      </c>
      <c r="G29" s="18">
        <f t="shared" si="0"/>
        <v>0.51326094459341065</v>
      </c>
      <c r="H29" s="11">
        <f t="shared" si="1"/>
        <v>0.16089613034623218</v>
      </c>
    </row>
    <row r="30" spans="1:17" ht="15.75">
      <c r="A30" s="1">
        <v>27</v>
      </c>
      <c r="B30" s="5" t="s">
        <v>53</v>
      </c>
      <c r="C30" s="3" t="s">
        <v>80</v>
      </c>
      <c r="D30" s="10">
        <v>495</v>
      </c>
      <c r="E30" s="43">
        <v>570.83000000000004</v>
      </c>
      <c r="F30" s="43">
        <v>721.43</v>
      </c>
      <c r="G30" s="17">
        <f t="shared" si="0"/>
        <v>0.26382635811012017</v>
      </c>
      <c r="H30" s="4">
        <f t="shared" si="1"/>
        <v>0.45743434343434336</v>
      </c>
    </row>
    <row r="31" spans="1:17" ht="15.75">
      <c r="A31" s="12">
        <v>28</v>
      </c>
      <c r="B31" s="13" t="s">
        <v>55</v>
      </c>
      <c r="C31" s="14" t="s">
        <v>81</v>
      </c>
      <c r="D31" s="15">
        <v>660</v>
      </c>
      <c r="E31" s="44">
        <v>550</v>
      </c>
      <c r="F31" s="44">
        <v>1033.33</v>
      </c>
      <c r="G31" s="18">
        <f t="shared" si="0"/>
        <v>0.878781818181818</v>
      </c>
      <c r="H31" s="4">
        <f t="shared" si="1"/>
        <v>0.56565151515151502</v>
      </c>
      <c r="K31" t="s">
        <v>65</v>
      </c>
      <c r="Q31" t="s">
        <v>65</v>
      </c>
    </row>
    <row r="32" spans="1:17" ht="15.75">
      <c r="A32" s="1">
        <v>29</v>
      </c>
      <c r="B32" s="5" t="s">
        <v>57</v>
      </c>
      <c r="C32" s="3" t="s">
        <v>58</v>
      </c>
      <c r="D32" s="10">
        <v>206.67</v>
      </c>
      <c r="E32" s="43">
        <v>190</v>
      </c>
      <c r="F32" s="43">
        <v>270</v>
      </c>
      <c r="G32" s="17">
        <f t="shared" si="0"/>
        <v>0.42105263157894735</v>
      </c>
      <c r="H32" s="4">
        <f t="shared" si="1"/>
        <v>0.30643054144288001</v>
      </c>
      <c r="N32" t="s">
        <v>65</v>
      </c>
    </row>
    <row r="33" spans="1:12" ht="15.75">
      <c r="A33" s="12">
        <v>30</v>
      </c>
      <c r="B33" s="13" t="s">
        <v>59</v>
      </c>
      <c r="C33" s="14" t="s">
        <v>82</v>
      </c>
      <c r="D33" s="15">
        <v>1687.5</v>
      </c>
      <c r="E33" s="44">
        <v>1583.33</v>
      </c>
      <c r="F33" s="44">
        <v>1442.86</v>
      </c>
      <c r="G33" s="18">
        <f t="shared" si="0"/>
        <v>-8.8718081511750577E-2</v>
      </c>
      <c r="H33" s="11">
        <f t="shared" si="1"/>
        <v>-0.14497185185185191</v>
      </c>
    </row>
    <row r="34" spans="1:12" ht="15.75">
      <c r="A34" s="1">
        <v>31</v>
      </c>
      <c r="B34" s="5" t="s">
        <v>83</v>
      </c>
      <c r="C34" s="3" t="s">
        <v>84</v>
      </c>
      <c r="D34" s="10">
        <v>1750</v>
      </c>
      <c r="E34" s="43">
        <v>1970</v>
      </c>
      <c r="F34" s="43">
        <v>1970</v>
      </c>
      <c r="G34" s="20">
        <f t="shared" si="0"/>
        <v>0</v>
      </c>
      <c r="H34" s="4">
        <f t="shared" si="1"/>
        <v>0.12571428571428572</v>
      </c>
      <c r="L34" t="s">
        <v>65</v>
      </c>
    </row>
    <row r="35" spans="1:12" ht="15.75">
      <c r="A35" s="12">
        <v>32</v>
      </c>
      <c r="B35" s="13" t="s">
        <v>62</v>
      </c>
      <c r="C35" s="14" t="s">
        <v>85</v>
      </c>
      <c r="D35" s="15"/>
      <c r="E35" s="44">
        <v>425</v>
      </c>
      <c r="F35" s="44"/>
      <c r="G35" s="18"/>
      <c r="H35" s="11" t="e">
        <f t="shared" si="1"/>
        <v>#DIV/0!</v>
      </c>
    </row>
    <row r="36" spans="1:12" ht="15.75">
      <c r="A36" s="7" t="s">
        <v>86</v>
      </c>
      <c r="B36" s="7"/>
      <c r="C36" s="7"/>
      <c r="D36" s="7"/>
      <c r="F36" s="52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1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F918D-FA8B-4419-BA4C-335EAA033BC5}">
  <dimension ref="A1:J1982"/>
  <sheetViews>
    <sheetView tabSelected="1" workbookViewId="0">
      <selection activeCell="J3" sqref="J3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1.85546875" customWidth="1"/>
    <col min="7" max="7" width="10.28515625" customWidth="1"/>
    <col min="8" max="8" width="10" customWidth="1"/>
  </cols>
  <sheetData>
    <row r="1" spans="1:10" ht="17.25" thickBot="1">
      <c r="A1" s="62" t="s">
        <v>0</v>
      </c>
      <c r="B1" s="63"/>
      <c r="C1" s="63"/>
      <c r="D1" s="63"/>
      <c r="E1" s="63"/>
      <c r="F1" s="63"/>
      <c r="G1" s="63"/>
      <c r="H1" s="63"/>
    </row>
    <row r="2" spans="1:10" ht="51" customHeight="1">
      <c r="A2" s="64" t="s">
        <v>1</v>
      </c>
      <c r="B2" s="65"/>
      <c r="C2" s="66"/>
      <c r="D2" s="46">
        <v>2022</v>
      </c>
      <c r="E2" s="47">
        <v>2023</v>
      </c>
      <c r="F2" s="45">
        <v>2023</v>
      </c>
      <c r="G2" s="67" t="s">
        <v>97</v>
      </c>
      <c r="H2" s="68"/>
    </row>
    <row r="3" spans="1:10" ht="58.5">
      <c r="A3" s="69" t="s">
        <v>2</v>
      </c>
      <c r="B3" s="70"/>
      <c r="C3" s="29" t="s">
        <v>3</v>
      </c>
      <c r="D3" s="30" t="s">
        <v>96</v>
      </c>
      <c r="E3" s="30" t="s">
        <v>93</v>
      </c>
      <c r="F3" s="30" t="s">
        <v>96</v>
      </c>
      <c r="G3" s="30" t="s">
        <v>4</v>
      </c>
      <c r="H3" s="30" t="s">
        <v>5</v>
      </c>
    </row>
    <row r="4" spans="1:10" ht="15.75">
      <c r="A4" s="26">
        <v>1</v>
      </c>
      <c r="B4" s="28" t="s">
        <v>6</v>
      </c>
      <c r="C4" s="27" t="s">
        <v>7</v>
      </c>
      <c r="D4" s="38">
        <v>2940</v>
      </c>
      <c r="E4" s="36">
        <v>3593.33</v>
      </c>
      <c r="F4" s="36">
        <v>3608</v>
      </c>
      <c r="G4" s="40">
        <f t="shared" ref="G4:G32" si="0">(F4-E4)/E4</f>
        <v>4.0825640840112297E-3</v>
      </c>
      <c r="H4" s="40">
        <f t="shared" ref="H4:H32" si="1">+(F4-D4)/D4</f>
        <v>0.22721088435374151</v>
      </c>
    </row>
    <row r="5" spans="1:10" ht="15.75">
      <c r="A5" s="23">
        <v>2</v>
      </c>
      <c r="B5" s="24" t="s">
        <v>8</v>
      </c>
      <c r="C5" s="25" t="s">
        <v>9</v>
      </c>
      <c r="D5" s="39">
        <v>2084</v>
      </c>
      <c r="E5" s="41">
        <v>2120</v>
      </c>
      <c r="F5" s="41">
        <v>2496</v>
      </c>
      <c r="G5" s="42">
        <f t="shared" si="0"/>
        <v>0.17735849056603772</v>
      </c>
      <c r="H5" s="42">
        <f t="shared" si="1"/>
        <v>0.19769673704414586</v>
      </c>
      <c r="J5" t="s">
        <v>65</v>
      </c>
    </row>
    <row r="6" spans="1:10" ht="15.75">
      <c r="A6" s="26">
        <v>3</v>
      </c>
      <c r="B6" s="28" t="s">
        <v>10</v>
      </c>
      <c r="C6" s="27" t="s">
        <v>11</v>
      </c>
      <c r="D6" s="38">
        <v>1852.5</v>
      </c>
      <c r="E6" s="36">
        <v>1890</v>
      </c>
      <c r="F6" s="36">
        <v>2180</v>
      </c>
      <c r="G6" s="40">
        <f t="shared" si="0"/>
        <v>0.15343915343915343</v>
      </c>
      <c r="H6" s="40">
        <f t="shared" si="1"/>
        <v>0.17678812415654521</v>
      </c>
    </row>
    <row r="7" spans="1:10" ht="15.75">
      <c r="A7" s="23">
        <v>4</v>
      </c>
      <c r="B7" s="24" t="s">
        <v>12</v>
      </c>
      <c r="C7" s="25" t="s">
        <v>13</v>
      </c>
      <c r="D7" s="39">
        <v>2733.33</v>
      </c>
      <c r="E7" s="41">
        <v>2597</v>
      </c>
      <c r="F7" s="41">
        <v>2728.33</v>
      </c>
      <c r="G7" s="42">
        <f t="shared" si="0"/>
        <v>5.0569888332691541E-2</v>
      </c>
      <c r="H7" s="42">
        <f t="shared" si="1"/>
        <v>-1.8292705235006385E-3</v>
      </c>
    </row>
    <row r="8" spans="1:10" ht="15.75">
      <c r="A8" s="26">
        <v>5</v>
      </c>
      <c r="B8" s="28" t="s">
        <v>14</v>
      </c>
      <c r="C8" s="27" t="s">
        <v>15</v>
      </c>
      <c r="D8" s="38">
        <v>1073.33</v>
      </c>
      <c r="E8" s="36">
        <v>1207</v>
      </c>
      <c r="F8" s="36">
        <v>1255</v>
      </c>
      <c r="G8" s="40">
        <f t="shared" si="0"/>
        <v>3.9768019884009943E-2</v>
      </c>
      <c r="H8" s="40">
        <f t="shared" si="1"/>
        <v>0.16925828962201753</v>
      </c>
    </row>
    <row r="9" spans="1:10" ht="15.75">
      <c r="A9" s="23">
        <v>6</v>
      </c>
      <c r="B9" s="24" t="s">
        <v>16</v>
      </c>
      <c r="C9" s="25" t="s">
        <v>17</v>
      </c>
      <c r="D9" s="39">
        <v>2076.66</v>
      </c>
      <c r="E9" s="41">
        <v>1996</v>
      </c>
      <c r="F9" s="41">
        <v>2146.67</v>
      </c>
      <c r="G9" s="42">
        <f t="shared" si="0"/>
        <v>7.5485971943887814E-2</v>
      </c>
      <c r="H9" s="42">
        <f t="shared" si="1"/>
        <v>3.3712788805100605E-2</v>
      </c>
    </row>
    <row r="10" spans="1:10" ht="15.75">
      <c r="A10" s="26">
        <v>7</v>
      </c>
      <c r="B10" s="28" t="s">
        <v>18</v>
      </c>
      <c r="C10" s="27" t="s">
        <v>19</v>
      </c>
      <c r="D10" s="38">
        <v>550</v>
      </c>
      <c r="E10" s="36">
        <v>530</v>
      </c>
      <c r="F10" s="36">
        <v>633.33000000000004</v>
      </c>
      <c r="G10" s="40">
        <f t="shared" si="0"/>
        <v>0.19496226415094348</v>
      </c>
      <c r="H10" s="40">
        <f t="shared" si="1"/>
        <v>0.15150909090909098</v>
      </c>
    </row>
    <row r="11" spans="1:10" ht="15.75">
      <c r="A11" s="23">
        <v>8</v>
      </c>
      <c r="B11" s="24" t="s">
        <v>20</v>
      </c>
      <c r="C11" s="25" t="s">
        <v>21</v>
      </c>
      <c r="D11" s="39">
        <v>1590</v>
      </c>
      <c r="E11" s="41">
        <v>1650</v>
      </c>
      <c r="F11" s="41">
        <v>1780</v>
      </c>
      <c r="G11" s="42">
        <f t="shared" si="0"/>
        <v>7.8787878787878782E-2</v>
      </c>
      <c r="H11" s="42">
        <f t="shared" si="1"/>
        <v>0.11949685534591195</v>
      </c>
    </row>
    <row r="12" spans="1:10" ht="15.75">
      <c r="A12" s="26">
        <v>9</v>
      </c>
      <c r="B12" s="28" t="s">
        <v>22</v>
      </c>
      <c r="C12" s="27" t="s">
        <v>23</v>
      </c>
      <c r="D12" s="38">
        <v>815</v>
      </c>
      <c r="E12" s="36">
        <v>712</v>
      </c>
      <c r="F12" s="36">
        <v>773.8</v>
      </c>
      <c r="G12" s="40">
        <f t="shared" si="0"/>
        <v>8.6797752808988701E-2</v>
      </c>
      <c r="H12" s="40">
        <f t="shared" si="1"/>
        <v>-5.0552147239263857E-2</v>
      </c>
    </row>
    <row r="13" spans="1:10" ht="15.75">
      <c r="A13" s="23">
        <v>10</v>
      </c>
      <c r="B13" s="24" t="s">
        <v>24</v>
      </c>
      <c r="C13" s="25" t="s">
        <v>25</v>
      </c>
      <c r="D13" s="39">
        <v>860</v>
      </c>
      <c r="E13" s="41">
        <v>810</v>
      </c>
      <c r="F13" s="41">
        <v>1015</v>
      </c>
      <c r="G13" s="42">
        <f t="shared" si="0"/>
        <v>0.25308641975308643</v>
      </c>
      <c r="H13" s="42" t="s">
        <v>65</v>
      </c>
    </row>
    <row r="14" spans="1:10" ht="15.75">
      <c r="A14" s="26">
        <v>11</v>
      </c>
      <c r="B14" s="28" t="s">
        <v>26</v>
      </c>
      <c r="C14" s="27" t="s">
        <v>27</v>
      </c>
      <c r="D14" s="38"/>
      <c r="E14" s="36">
        <v>400</v>
      </c>
      <c r="F14" s="36"/>
      <c r="G14" s="40"/>
      <c r="H14" s="40"/>
    </row>
    <row r="15" spans="1:10" ht="15.75">
      <c r="A15" s="23">
        <v>12</v>
      </c>
      <c r="B15" s="24" t="s">
        <v>28</v>
      </c>
      <c r="C15" s="25" t="s">
        <v>29</v>
      </c>
      <c r="D15" s="39"/>
      <c r="E15" s="41"/>
      <c r="F15" s="41">
        <v>620</v>
      </c>
      <c r="G15" s="42"/>
      <c r="H15" s="42"/>
    </row>
    <row r="16" spans="1:10" ht="15.75">
      <c r="A16" s="26">
        <v>13</v>
      </c>
      <c r="B16" s="28" t="s">
        <v>30</v>
      </c>
      <c r="C16" s="27" t="s">
        <v>31</v>
      </c>
      <c r="D16" s="38">
        <v>647.5</v>
      </c>
      <c r="E16" s="36"/>
      <c r="F16" s="36"/>
      <c r="G16" s="40"/>
      <c r="H16" s="40"/>
    </row>
    <row r="17" spans="1:8" ht="15.75">
      <c r="A17" s="23">
        <v>14</v>
      </c>
      <c r="B17" s="31" t="s">
        <v>32</v>
      </c>
      <c r="C17" s="25" t="s">
        <v>33</v>
      </c>
      <c r="D17" s="39">
        <v>1738.33</v>
      </c>
      <c r="E17" s="41">
        <v>1795</v>
      </c>
      <c r="F17" s="41">
        <v>1790</v>
      </c>
      <c r="G17" s="42">
        <f t="shared" si="0"/>
        <v>-2.7855153203342618E-3</v>
      </c>
      <c r="H17" s="42">
        <f t="shared" si="1"/>
        <v>2.9723930438984587E-2</v>
      </c>
    </row>
    <row r="18" spans="1:8" ht="15.75">
      <c r="A18" s="26">
        <v>15</v>
      </c>
      <c r="B18" s="28" t="s">
        <v>34</v>
      </c>
      <c r="C18" s="27" t="s">
        <v>35</v>
      </c>
      <c r="D18" s="38">
        <v>3253.33</v>
      </c>
      <c r="E18" s="36">
        <v>2980</v>
      </c>
      <c r="F18" s="36">
        <v>3065</v>
      </c>
      <c r="G18" s="40">
        <f t="shared" si="0"/>
        <v>2.8523489932885907E-2</v>
      </c>
      <c r="H18" s="40">
        <f t="shared" si="1"/>
        <v>-5.7888378983994841E-2</v>
      </c>
    </row>
    <row r="19" spans="1:8" ht="15.75">
      <c r="A19" s="23">
        <v>16</v>
      </c>
      <c r="B19" s="24" t="s">
        <v>36</v>
      </c>
      <c r="C19" s="25" t="s">
        <v>37</v>
      </c>
      <c r="D19" s="39">
        <v>706.66</v>
      </c>
      <c r="E19" s="41">
        <v>920</v>
      </c>
      <c r="F19" s="41">
        <v>1120</v>
      </c>
      <c r="G19" s="42">
        <f t="shared" si="0"/>
        <v>0.21739130434782608</v>
      </c>
      <c r="H19" s="42">
        <f t="shared" si="1"/>
        <v>0.58492061245860816</v>
      </c>
    </row>
    <row r="20" spans="1:8" ht="15.75">
      <c r="A20" s="26">
        <v>17</v>
      </c>
      <c r="B20" s="28" t="s">
        <v>38</v>
      </c>
      <c r="C20" s="27" t="s">
        <v>39</v>
      </c>
      <c r="D20" s="38">
        <v>720</v>
      </c>
      <c r="E20" s="36">
        <v>960</v>
      </c>
      <c r="F20" s="36">
        <v>1222.5</v>
      </c>
      <c r="G20" s="40">
        <f t="shared" si="0"/>
        <v>0.2734375</v>
      </c>
      <c r="H20" s="40">
        <f t="shared" si="1"/>
        <v>0.69791666666666663</v>
      </c>
    </row>
    <row r="21" spans="1:8" ht="15.75">
      <c r="A21" s="23">
        <v>18</v>
      </c>
      <c r="B21" s="24" t="s">
        <v>40</v>
      </c>
      <c r="C21" s="32" t="s">
        <v>74</v>
      </c>
      <c r="D21" s="39"/>
      <c r="E21" s="41">
        <v>1610</v>
      </c>
      <c r="F21" s="41">
        <v>1806.67</v>
      </c>
      <c r="G21" s="42">
        <f t="shared" si="0"/>
        <v>0.12215527950310563</v>
      </c>
      <c r="H21" s="40"/>
    </row>
    <row r="22" spans="1:8" ht="15.75">
      <c r="A22" s="26">
        <v>19</v>
      </c>
      <c r="B22" s="28" t="s">
        <v>41</v>
      </c>
      <c r="C22" s="27" t="s">
        <v>42</v>
      </c>
      <c r="D22" s="38">
        <v>830</v>
      </c>
      <c r="E22" s="36">
        <v>705</v>
      </c>
      <c r="F22" s="36">
        <v>913.33</v>
      </c>
      <c r="G22" s="40">
        <f t="shared" si="0"/>
        <v>0.29550354609929086</v>
      </c>
      <c r="H22" s="40">
        <f t="shared" si="1"/>
        <v>0.10039759036144583</v>
      </c>
    </row>
    <row r="23" spans="1:8" ht="15.75">
      <c r="A23" s="23">
        <v>20</v>
      </c>
      <c r="B23" s="24" t="s">
        <v>43</v>
      </c>
      <c r="C23" s="25" t="s">
        <v>44</v>
      </c>
      <c r="D23" s="39">
        <v>1200</v>
      </c>
      <c r="E23" s="41">
        <v>1010</v>
      </c>
      <c r="F23" s="41">
        <v>1213.33</v>
      </c>
      <c r="G23" s="42">
        <f t="shared" si="0"/>
        <v>0.20131683168316825</v>
      </c>
      <c r="H23" s="42">
        <f t="shared" si="1"/>
        <v>1.1108333333333272E-2</v>
      </c>
    </row>
    <row r="24" spans="1:8" ht="15.75">
      <c r="A24" s="26">
        <v>21</v>
      </c>
      <c r="B24" s="28" t="s">
        <v>45</v>
      </c>
      <c r="C24" s="27" t="s">
        <v>46</v>
      </c>
      <c r="D24" s="38">
        <v>906.66</v>
      </c>
      <c r="E24" s="36">
        <v>1030</v>
      </c>
      <c r="F24" s="36"/>
      <c r="G24" s="40"/>
      <c r="H24" s="40"/>
    </row>
    <row r="25" spans="1:8" ht="15.75">
      <c r="A25" s="23">
        <v>22</v>
      </c>
      <c r="B25" s="24" t="s">
        <v>47</v>
      </c>
      <c r="C25" s="25" t="s">
        <v>48</v>
      </c>
      <c r="D25" s="39">
        <v>1353.33</v>
      </c>
      <c r="E25" s="41">
        <v>1530</v>
      </c>
      <c r="F25" s="41">
        <v>1550</v>
      </c>
      <c r="G25" s="42">
        <f t="shared" si="0"/>
        <v>1.3071895424836602E-2</v>
      </c>
      <c r="H25" s="42">
        <f t="shared" si="1"/>
        <v>0.1453230180369903</v>
      </c>
    </row>
    <row r="26" spans="1:8" ht="15.75">
      <c r="A26" s="26">
        <v>23</v>
      </c>
      <c r="B26" s="28" t="s">
        <v>49</v>
      </c>
      <c r="C26" s="27" t="s">
        <v>50</v>
      </c>
      <c r="D26" s="38">
        <v>1590</v>
      </c>
      <c r="E26" s="36">
        <v>1813</v>
      </c>
      <c r="F26" s="36">
        <v>2005</v>
      </c>
      <c r="G26" s="40">
        <f t="shared" si="0"/>
        <v>0.10590182018753447</v>
      </c>
      <c r="H26" s="40">
        <f t="shared" si="1"/>
        <v>0.2610062893081761</v>
      </c>
    </row>
    <row r="27" spans="1:8" ht="15.75">
      <c r="A27" s="23">
        <v>24</v>
      </c>
      <c r="B27" s="24" t="s">
        <v>51</v>
      </c>
      <c r="C27" s="25" t="s">
        <v>52</v>
      </c>
      <c r="D27" s="39">
        <v>796</v>
      </c>
      <c r="E27" s="41">
        <v>772</v>
      </c>
      <c r="F27" s="41">
        <v>921.67</v>
      </c>
      <c r="G27" s="42">
        <f t="shared" si="0"/>
        <v>0.1938730569948186</v>
      </c>
      <c r="H27" s="42">
        <f t="shared" si="1"/>
        <v>0.15787688442211051</v>
      </c>
    </row>
    <row r="28" spans="1:8" ht="15.75">
      <c r="A28" s="26">
        <v>25</v>
      </c>
      <c r="B28" s="28" t="s">
        <v>53</v>
      </c>
      <c r="C28" s="27" t="s">
        <v>54</v>
      </c>
      <c r="D28" s="38">
        <v>853.33</v>
      </c>
      <c r="E28" s="36">
        <v>940</v>
      </c>
      <c r="F28" s="36">
        <v>1015</v>
      </c>
      <c r="G28" s="40">
        <f t="shared" si="0"/>
        <v>7.9787234042553196E-2</v>
      </c>
      <c r="H28" s="40">
        <f t="shared" si="1"/>
        <v>0.18945777131941915</v>
      </c>
    </row>
    <row r="29" spans="1:8" ht="15.75">
      <c r="A29" s="23">
        <v>26</v>
      </c>
      <c r="B29" s="24" t="s">
        <v>55</v>
      </c>
      <c r="C29" s="25" t="s">
        <v>56</v>
      </c>
      <c r="D29" s="39">
        <v>1007.5</v>
      </c>
      <c r="E29" s="41">
        <v>933.33</v>
      </c>
      <c r="F29" s="41">
        <v>1150</v>
      </c>
      <c r="G29" s="42">
        <f t="shared" si="0"/>
        <v>0.23214725766877733</v>
      </c>
      <c r="H29" s="42">
        <f t="shared" si="1"/>
        <v>0.14143920595533499</v>
      </c>
    </row>
    <row r="30" spans="1:8" ht="15.75">
      <c r="A30" s="26">
        <v>27</v>
      </c>
      <c r="B30" s="28" t="s">
        <v>57</v>
      </c>
      <c r="C30" s="27" t="s">
        <v>58</v>
      </c>
      <c r="D30" s="38">
        <v>390</v>
      </c>
      <c r="E30" s="36">
        <v>330</v>
      </c>
      <c r="F30" s="36">
        <v>370</v>
      </c>
      <c r="G30" s="40">
        <f t="shared" si="0"/>
        <v>0.12121212121212122</v>
      </c>
      <c r="H30" s="40">
        <f t="shared" si="1"/>
        <v>-5.128205128205128E-2</v>
      </c>
    </row>
    <row r="31" spans="1:8" ht="15.75">
      <c r="A31" s="23">
        <v>28</v>
      </c>
      <c r="B31" s="24" t="s">
        <v>59</v>
      </c>
      <c r="C31" s="25" t="s">
        <v>60</v>
      </c>
      <c r="D31" s="39">
        <v>2166.66</v>
      </c>
      <c r="E31" s="41">
        <v>2180</v>
      </c>
      <c r="F31" s="41">
        <v>2043.33</v>
      </c>
      <c r="G31" s="42">
        <f t="shared" si="0"/>
        <v>-6.2692660550458745E-2</v>
      </c>
      <c r="H31" s="42">
        <f t="shared" si="1"/>
        <v>-5.6921713605272602E-2</v>
      </c>
    </row>
    <row r="32" spans="1:8" ht="15.75">
      <c r="A32" s="26">
        <v>29</v>
      </c>
      <c r="B32" s="28" t="s">
        <v>61</v>
      </c>
      <c r="C32" s="27" t="s">
        <v>84</v>
      </c>
      <c r="D32" s="38">
        <v>2307.5</v>
      </c>
      <c r="E32" s="36">
        <v>2440</v>
      </c>
      <c r="F32" s="36">
        <v>2665</v>
      </c>
      <c r="G32" s="40">
        <f t="shared" si="0"/>
        <v>9.2213114754098366E-2</v>
      </c>
      <c r="H32" s="40">
        <f t="shared" si="1"/>
        <v>0.15492957746478872</v>
      </c>
    </row>
    <row r="33" spans="1:8" ht="16.5" thickBot="1">
      <c r="A33" s="33">
        <v>30</v>
      </c>
      <c r="B33" s="34" t="s">
        <v>62</v>
      </c>
      <c r="C33" s="35" t="s">
        <v>63</v>
      </c>
      <c r="D33" s="39">
        <v>1050</v>
      </c>
      <c r="E33" s="41">
        <v>850</v>
      </c>
      <c r="F33" s="41"/>
      <c r="G33" s="42"/>
      <c r="H33" s="42"/>
    </row>
    <row r="34" spans="1:8">
      <c r="A34" s="50" t="s">
        <v>91</v>
      </c>
      <c r="B34" s="50"/>
      <c r="C34" s="50"/>
      <c r="D34" s="50"/>
      <c r="E34" s="50"/>
      <c r="F34" s="50"/>
      <c r="G34" s="50"/>
      <c r="H34" s="37"/>
    </row>
    <row r="35" spans="1:8">
      <c r="A35" s="50" t="s">
        <v>88</v>
      </c>
      <c r="B35" s="50"/>
      <c r="C35" s="50"/>
      <c r="D35" s="51"/>
      <c r="E35" s="50"/>
      <c r="F35" s="50"/>
      <c r="G35" s="50"/>
      <c r="H35" s="37"/>
    </row>
    <row r="36" spans="1:8">
      <c r="H36" t="s">
        <v>65</v>
      </c>
    </row>
    <row r="43" spans="1:8">
      <c r="F43" t="s">
        <v>65</v>
      </c>
    </row>
    <row r="1982" spans="6:6">
      <c r="F1982" t="s">
        <v>90</v>
      </c>
    </row>
  </sheetData>
  <mergeCells count="4">
    <mergeCell ref="A1:H1"/>
    <mergeCell ref="A2:C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2021-12-14T18:33:21Z</cp:lastPrinted>
  <dcterms:created xsi:type="dcterms:W3CDTF">2021-06-15T08:30:18Z</dcterms:created>
  <dcterms:modified xsi:type="dcterms:W3CDTF">2023-12-15T11:48:32Z</dcterms:modified>
</cp:coreProperties>
</file>