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5480" windowHeight="7260"/>
  </bookViews>
  <sheets>
    <sheet name="Retail" sheetId="96" r:id="rId1"/>
    <sheet name="Wholesale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96" l="1"/>
  <c r="H31" i="96" l="1"/>
  <c r="H24" i="96"/>
  <c r="H16" i="96" l="1"/>
  <c r="H21" i="96"/>
  <c r="G24" i="96" l="1"/>
  <c r="H13" i="96" l="1"/>
  <c r="H32" i="96" l="1"/>
  <c r="G32" i="96"/>
  <c r="H30" i="96"/>
  <c r="G30" i="96"/>
  <c r="H29" i="96"/>
  <c r="G29" i="96"/>
  <c r="H28" i="96"/>
  <c r="G28" i="96"/>
  <c r="H27" i="96"/>
  <c r="H26" i="96"/>
  <c r="H25" i="96"/>
  <c r="G25" i="96"/>
  <c r="G23" i="96"/>
  <c r="H22" i="96"/>
  <c r="G22" i="96"/>
  <c r="G21" i="96"/>
  <c r="H20" i="96"/>
  <c r="G20" i="96"/>
  <c r="H19" i="96"/>
  <c r="G19" i="96"/>
  <c r="H18" i="96"/>
  <c r="G18" i="96"/>
  <c r="H17" i="96"/>
  <c r="G17" i="96"/>
  <c r="G13" i="96"/>
  <c r="H12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9" i="96"/>
  <c r="G12" i="96"/>
  <c r="G26" i="96"/>
  <c r="G31" i="96"/>
  <c r="H31" i="2" l="1"/>
  <c r="G16" i="2" l="1"/>
  <c r="H9" i="2" l="1"/>
  <c r="G15" i="2" l="1"/>
  <c r="H16" i="2" l="1"/>
  <c r="H17" i="2" l="1"/>
  <c r="H34" i="2" l="1"/>
  <c r="H7" i="2" l="1"/>
  <c r="H29" i="2"/>
  <c r="H10" i="2"/>
  <c r="H6" i="2"/>
  <c r="H32" i="2" l="1"/>
  <c r="H25" i="2"/>
  <c r="H23" i="2" l="1"/>
  <c r="H21" i="2"/>
  <c r="H19" i="2"/>
  <c r="G12" i="2" l="1"/>
  <c r="H15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7" i="2"/>
  <c r="G23" i="2" l="1"/>
  <c r="G21" i="2"/>
  <c r="G19" i="2"/>
  <c r="H4" i="2" l="1"/>
  <c r="G8" i="2" l="1"/>
  <c r="G9" i="2"/>
  <c r="G11" i="2"/>
  <c r="G13" i="2"/>
  <c r="G14" i="2"/>
  <c r="G18" i="2"/>
  <c r="G20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33" i="2" l="1"/>
  <c r="H28" i="2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<sst xmlns="http://schemas.openxmlformats.org/spreadsheetml/2006/main" count="205" uniqueCount="98">
  <si>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</si>
  <si>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</si>
  <si>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</si>
  <si>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</si>
  <si>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</si>
  <si>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</si>
  <si>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</si>
  <si>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</si>
  <si>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</si>
  <si>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</si>
  <si>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</si>
  <si>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</si>
  <si>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</si>
  <si>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</si>
  <si>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</si>
  <si>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</si>
  <si>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</si>
  <si>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</si>
  <si>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</si>
  <si>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</si>
  <si>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</si>
  <si>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</si>
  <si>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</si>
  <si>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</si>
  <si>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</si>
  <si>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</si>
  <si>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</si>
  <si>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</si>
  <si>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</si>
  <si>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</si>
  <si>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</si>
  <si>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</si>
  <si>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</si>
  <si>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</si>
  <si>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</si>
  <si>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</si>
  <si>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</si>
  <si>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</si>
  <si>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</si>
  <si>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</si>
  <si>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</si>
  <si>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</si>
  <si>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</si>
  <si>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</si>
  <si>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</si>
  <si>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</si>
  <si>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</si>
  <si>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</si>
  <si>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</si>
  <si>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</si>
  <si>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</si>
  <si>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</si>
  <si>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</si>
  <si>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</si>
  <si>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</si>
  <si>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</si>
  <si>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</si>
  <si>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</si>
  <si>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</si>
  <si>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</si>
  <si>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</si>
  <si>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</si>
  <si>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</si>
  <si>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</si>
  <si>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</si>
  <si>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</si>
  <si>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</si>
  <si>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</si>
  <si>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</si>
  <si>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</si>
  <si>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</si>
  <si>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</si>
  <si>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</si>
  <si>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</si>
  <si>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</si>
  <si>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</si>
  <si>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</si>
  <si>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</si>
  <si>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</si>
  <si>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</si>
  <si>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</si>
  <si>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</si>
  <si>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</si>
  <si>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</si>
  <si>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</si>
  <si>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</si>
  <si>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</si>
  <si>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</si>
  <si>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</si>
  <si>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</si>
  <si>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</si>
  <si>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</si>
  <si>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Average of 3rd  week of  February</t>
  </si>
  <si>
    <t>3rd week of Feb.</t>
  </si>
  <si>
    <t>4th week of Feb.</t>
  </si>
  <si>
    <r>
      <t>% Change   compared to:4th</t>
    </r>
    <r>
      <rPr>
        <b/>
        <vertAlign val="superscript"/>
        <sz val="11"/>
        <color indexed="8"/>
        <rFont val="Times New Roman"/>
        <family val="1"/>
      </rPr>
      <t xml:space="preserve"> </t>
    </r>
    <r>
      <rPr>
        <b/>
        <sz val="11"/>
        <color indexed="8"/>
        <rFont val="Times New Roman"/>
        <family val="1"/>
        <charset val="134"/>
      </rPr>
      <t>week of Feb.2024</t>
    </r>
  </si>
  <si>
    <t>Average of 4th  week of  February</t>
  </si>
  <si>
    <t>Compared to Average of 4th  week of  February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</si>
</sst>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1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9" fontId="22" fillId="8" borderId="2" xfId="1" applyFont="1" applyFill="1" applyBorder="1" applyAlignment="1"/>
    <xf numFmtId="9" fontId="0" fillId="8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2" fontId="24" fillId="0" borderId="0" xfId="0" applyNumberFormat="1" applyFont="1"/>
    <xf numFmtId="2" fontId="25" fillId="7" borderId="2" xfId="0" applyNumberFormat="1" applyFont="1" applyFill="1" applyBorder="1" applyAlignment="1">
      <alignment wrapText="1"/>
    </xf>
    <xf numFmtId="2" fontId="0" fillId="0" borderId="2" xfId="0" applyNumberFormat="1" applyBorder="1"/>
    <xf numFmtId="2" fontId="0" fillId="7" borderId="2" xfId="0" applyNumberFormat="1" applyFill="1" applyBorder="1"/>
    <xf numFmtId="2" fontId="32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5" fillId="9" borderId="2" xfId="2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center" vertical="center" wrapText="1"/>
    </xf>
    <xf numFmtId="0" fontId="12" fillId="9" borderId="13" xfId="0" applyFont="1" applyFill="1" applyBorder="1" applyAlignment="1">
      <alignment horizontal="center" vertical="center" wrapText="1"/>
    </xf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82"/>
  <sheetViews>
    <sheetView tabSelected="1" topLeftCell="A4" workbookViewId="0">
      <selection activeCell="F12" sqref="F12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2.140625" customWidth="1"/>
    <col min="7" max="7" width="10.28515625" customWidth="1"/>
    <col min="8" max="8" width="10" customWidth="1"/>
  </cols>
  <sheetData>
    <row r="1" spans="1:15" ht="17.25" thickBot="1">
      <c r="A1" s="53" t="s">
        <v>0</v>
      </c>
      <c r="B1" s="54"/>
      <c r="C1" s="54"/>
      <c r="D1" s="54"/>
      <c r="E1" s="54"/>
      <c r="F1" s="54"/>
      <c r="G1" s="54"/>
      <c r="H1" s="54"/>
    </row>
    <row r="2" spans="1:15" ht="65.25" customHeight="1">
      <c r="A2" s="55" t="s">
        <v>1</v>
      </c>
      <c r="B2" s="56"/>
      <c r="C2" s="57"/>
      <c r="D2" s="52">
        <v>2023</v>
      </c>
      <c r="E2" s="62">
        <v>2024</v>
      </c>
      <c r="F2" s="63"/>
      <c r="G2" s="58" t="s">
        <v>97</v>
      </c>
      <c r="H2" s="59"/>
    </row>
    <row r="3" spans="1:15" ht="57">
      <c r="A3" s="60" t="s">
        <v>2</v>
      </c>
      <c r="B3" s="61"/>
      <c r="C3" s="27" t="s">
        <v>3</v>
      </c>
      <c r="D3" s="28" t="s">
        <v>96</v>
      </c>
      <c r="E3" s="28" t="s">
        <v>92</v>
      </c>
      <c r="F3" s="28" t="s">
        <v>96</v>
      </c>
      <c r="G3" s="28" t="s">
        <v>4</v>
      </c>
      <c r="H3" s="28" t="s">
        <v>5</v>
      </c>
      <c r="K3" t="s">
        <v>65</v>
      </c>
    </row>
    <row r="4" spans="1:15" ht="15.75">
      <c r="A4" s="24">
        <v>1</v>
      </c>
      <c r="B4" s="26" t="s">
        <v>6</v>
      </c>
      <c r="C4" s="25" t="s">
        <v>7</v>
      </c>
      <c r="D4" s="36">
        <v>3098</v>
      </c>
      <c r="E4" s="36">
        <v>3720</v>
      </c>
      <c r="F4" s="34">
        <v>3460</v>
      </c>
      <c r="G4" s="38">
        <f t="shared" ref="G4:G33" si="0">(F4-E4)/E4</f>
        <v>-6.9892473118279563E-2</v>
      </c>
      <c r="H4" s="38">
        <f t="shared" ref="H4:H32" si="1">+(F4-D4)/D4</f>
        <v>0.11684958037443512</v>
      </c>
      <c r="O4" t="s">
        <v>65</v>
      </c>
    </row>
    <row r="5" spans="1:15" ht="15.75">
      <c r="A5" s="21">
        <v>2</v>
      </c>
      <c r="B5" s="22" t="s">
        <v>8</v>
      </c>
      <c r="C5" s="23" t="s">
        <v>9</v>
      </c>
      <c r="D5" s="37">
        <v>2105</v>
      </c>
      <c r="E5" s="37">
        <v>2420</v>
      </c>
      <c r="F5" s="39">
        <v>2220</v>
      </c>
      <c r="G5" s="40">
        <f t="shared" si="0"/>
        <v>-8.2644628099173556E-2</v>
      </c>
      <c r="H5" s="40">
        <f t="shared" si="1"/>
        <v>5.4631828978622329E-2</v>
      </c>
      <c r="J5" t="s">
        <v>65</v>
      </c>
      <c r="L5" t="s">
        <v>65</v>
      </c>
    </row>
    <row r="6" spans="1:15" ht="15.75">
      <c r="A6" s="24">
        <v>3</v>
      </c>
      <c r="B6" s="26" t="s">
        <v>10</v>
      </c>
      <c r="C6" s="25" t="s">
        <v>11</v>
      </c>
      <c r="D6" s="36">
        <v>2110</v>
      </c>
      <c r="E6" s="36">
        <v>2120</v>
      </c>
      <c r="F6" s="34">
        <v>2093.33</v>
      </c>
      <c r="G6" s="38">
        <f t="shared" si="0"/>
        <v>-1.2580188679245317E-2</v>
      </c>
      <c r="H6" s="38">
        <f t="shared" si="1"/>
        <v>-7.9004739336493244E-3</v>
      </c>
    </row>
    <row r="7" spans="1:15" ht="15.75">
      <c r="A7" s="21">
        <v>4</v>
      </c>
      <c r="B7" s="22" t="s">
        <v>12</v>
      </c>
      <c r="C7" s="23" t="s">
        <v>13</v>
      </c>
      <c r="D7" s="37">
        <v>2268</v>
      </c>
      <c r="E7" s="37">
        <v>2845</v>
      </c>
      <c r="F7" s="39">
        <v>2583</v>
      </c>
      <c r="G7" s="40">
        <f t="shared" si="0"/>
        <v>-9.2091388400702981E-2</v>
      </c>
      <c r="H7" s="40">
        <f t="shared" si="1"/>
        <v>0.1388888888888889</v>
      </c>
    </row>
    <row r="8" spans="1:15" ht="15.75">
      <c r="A8" s="24">
        <v>5</v>
      </c>
      <c r="B8" s="26" t="s">
        <v>14</v>
      </c>
      <c r="C8" s="25" t="s">
        <v>15</v>
      </c>
      <c r="D8" s="36">
        <v>1380</v>
      </c>
      <c r="E8" s="36">
        <v>1247</v>
      </c>
      <c r="F8" s="34">
        <v>1206.67</v>
      </c>
      <c r="G8" s="38">
        <f t="shared" si="0"/>
        <v>-3.2341619887730495E-2</v>
      </c>
      <c r="H8" s="38">
        <f t="shared" si="1"/>
        <v>-0.12560144927536226</v>
      </c>
    </row>
    <row r="9" spans="1:15" ht="15.75">
      <c r="A9" s="21">
        <v>6</v>
      </c>
      <c r="B9" s="22" t="s">
        <v>16</v>
      </c>
      <c r="C9" s="23" t="s">
        <v>17</v>
      </c>
      <c r="D9" s="37">
        <v>2145</v>
      </c>
      <c r="E9" s="37">
        <v>2370</v>
      </c>
      <c r="F9" s="39">
        <v>2196.67</v>
      </c>
      <c r="G9" s="40">
        <f t="shared" si="0"/>
        <v>-7.3135021097046379E-2</v>
      </c>
      <c r="H9" s="40">
        <f t="shared" si="1"/>
        <v>2.4088578088578123E-2</v>
      </c>
      <c r="L9" t="s">
        <v>65</v>
      </c>
    </row>
    <row r="10" spans="1:15" ht="15.75">
      <c r="A10" s="24">
        <v>7</v>
      </c>
      <c r="B10" s="26" t="s">
        <v>18</v>
      </c>
      <c r="C10" s="25" t="s">
        <v>19</v>
      </c>
      <c r="D10" s="36">
        <v>607</v>
      </c>
      <c r="E10" s="36">
        <v>668</v>
      </c>
      <c r="F10" s="34">
        <v>580</v>
      </c>
      <c r="G10" s="38">
        <f t="shared" si="0"/>
        <v>-0.1317365269461078</v>
      </c>
      <c r="H10" s="38">
        <f t="shared" si="1"/>
        <v>-4.4481054365733116E-2</v>
      </c>
    </row>
    <row r="11" spans="1:15" ht="15.75">
      <c r="A11" s="21">
        <v>8</v>
      </c>
      <c r="B11" s="22" t="s">
        <v>20</v>
      </c>
      <c r="C11" s="23" t="s">
        <v>21</v>
      </c>
      <c r="D11" s="37"/>
      <c r="E11" s="37">
        <v>2067</v>
      </c>
      <c r="F11" s="39">
        <v>1790</v>
      </c>
      <c r="G11" s="40">
        <f t="shared" si="0"/>
        <v>-0.1340106434446057</v>
      </c>
      <c r="H11" s="40"/>
    </row>
    <row r="12" spans="1:15" ht="15.75">
      <c r="A12" s="24">
        <v>9</v>
      </c>
      <c r="B12" s="26" t="s">
        <v>22</v>
      </c>
      <c r="C12" s="25" t="s">
        <v>23</v>
      </c>
      <c r="D12" s="36">
        <v>1002</v>
      </c>
      <c r="E12" s="36">
        <v>1040</v>
      </c>
      <c r="F12" s="34">
        <v>950</v>
      </c>
      <c r="G12" s="38">
        <f t="shared" si="0"/>
        <v>-8.6538461538461536E-2</v>
      </c>
      <c r="H12" s="38">
        <f t="shared" si="1"/>
        <v>-5.1896207584830337E-2</v>
      </c>
    </row>
    <row r="13" spans="1:15" ht="15.75">
      <c r="A13" s="21">
        <v>10</v>
      </c>
      <c r="B13" s="22" t="s">
        <v>24</v>
      </c>
      <c r="C13" s="23" t="s">
        <v>25</v>
      </c>
      <c r="D13" s="37">
        <v>1055</v>
      </c>
      <c r="E13" s="37">
        <v>1130</v>
      </c>
      <c r="F13" s="39">
        <v>930</v>
      </c>
      <c r="G13" s="40">
        <f t="shared" si="0"/>
        <v>-0.17699115044247787</v>
      </c>
      <c r="H13" s="40">
        <f t="shared" si="1"/>
        <v>-0.11848341232227488</v>
      </c>
    </row>
    <row r="14" spans="1:15" ht="15.75">
      <c r="A14" s="24">
        <v>11</v>
      </c>
      <c r="B14" s="26" t="s">
        <v>26</v>
      </c>
      <c r="C14" s="25" t="s">
        <v>27</v>
      </c>
      <c r="D14" s="36"/>
      <c r="E14" s="36">
        <v>470</v>
      </c>
      <c r="F14" s="34"/>
      <c r="G14" s="38"/>
      <c r="H14" s="38"/>
    </row>
    <row r="15" spans="1:15" ht="15.75">
      <c r="A15" s="21">
        <v>12</v>
      </c>
      <c r="B15" s="22" t="s">
        <v>28</v>
      </c>
      <c r="C15" s="23" t="s">
        <v>29</v>
      </c>
      <c r="D15" s="37">
        <v>700</v>
      </c>
      <c r="E15" s="37">
        <v>1160</v>
      </c>
      <c r="F15" s="39"/>
      <c r="G15" s="40"/>
      <c r="H15" s="40"/>
    </row>
    <row r="16" spans="1:15" ht="15.75">
      <c r="A16" s="24">
        <v>13</v>
      </c>
      <c r="B16" s="26" t="s">
        <v>30</v>
      </c>
      <c r="C16" s="25" t="s">
        <v>31</v>
      </c>
      <c r="D16" s="36">
        <v>710</v>
      </c>
      <c r="E16" s="36">
        <v>920</v>
      </c>
      <c r="F16" s="34">
        <v>863.33</v>
      </c>
      <c r="G16" s="38">
        <f t="shared" si="0"/>
        <v>-6.1597826086956478E-2</v>
      </c>
      <c r="H16" s="38">
        <f t="shared" si="1"/>
        <v>0.21595774647887331</v>
      </c>
    </row>
    <row r="17" spans="1:16" ht="15.75">
      <c r="A17" s="21">
        <v>14</v>
      </c>
      <c r="B17" s="29" t="s">
        <v>32</v>
      </c>
      <c r="C17" s="23" t="s">
        <v>33</v>
      </c>
      <c r="D17" s="37">
        <v>1810</v>
      </c>
      <c r="E17" s="37">
        <v>1900</v>
      </c>
      <c r="F17" s="39">
        <v>1972.5</v>
      </c>
      <c r="G17" s="40">
        <f t="shared" si="0"/>
        <v>3.8157894736842106E-2</v>
      </c>
      <c r="H17" s="40">
        <f t="shared" si="1"/>
        <v>8.9779005524861885E-2</v>
      </c>
    </row>
    <row r="18" spans="1:16" ht="15.75">
      <c r="A18" s="24">
        <v>15</v>
      </c>
      <c r="B18" s="26" t="s">
        <v>34</v>
      </c>
      <c r="C18" s="25" t="s">
        <v>35</v>
      </c>
      <c r="D18" s="36">
        <v>2970</v>
      </c>
      <c r="E18" s="36">
        <v>3190</v>
      </c>
      <c r="F18" s="34">
        <v>3183.33</v>
      </c>
      <c r="G18" s="38">
        <f t="shared" si="0"/>
        <v>-2.0909090909091137E-3</v>
      </c>
      <c r="H18" s="38">
        <f t="shared" si="1"/>
        <v>7.1828282828282811E-2</v>
      </c>
    </row>
    <row r="19" spans="1:16" ht="15.75">
      <c r="A19" s="21">
        <v>16</v>
      </c>
      <c r="B19" s="22" t="s">
        <v>36</v>
      </c>
      <c r="C19" s="23" t="s">
        <v>37</v>
      </c>
      <c r="D19" s="37">
        <v>870</v>
      </c>
      <c r="E19" s="37">
        <v>1065</v>
      </c>
      <c r="F19" s="39">
        <v>880</v>
      </c>
      <c r="G19" s="40">
        <f t="shared" si="0"/>
        <v>-0.17370892018779344</v>
      </c>
      <c r="H19" s="40">
        <f t="shared" si="1"/>
        <v>1.1494252873563218E-2</v>
      </c>
    </row>
    <row r="20" spans="1:16" ht="15.75">
      <c r="A20" s="24">
        <v>17</v>
      </c>
      <c r="B20" s="26" t="s">
        <v>38</v>
      </c>
      <c r="C20" s="25" t="s">
        <v>39</v>
      </c>
      <c r="D20" s="36">
        <v>1193</v>
      </c>
      <c r="E20" s="36">
        <v>1047</v>
      </c>
      <c r="F20" s="34">
        <v>910</v>
      </c>
      <c r="G20" s="38">
        <f t="shared" si="0"/>
        <v>-0.13085004775549189</v>
      </c>
      <c r="H20" s="38">
        <f t="shared" si="1"/>
        <v>-0.23721709974853311</v>
      </c>
    </row>
    <row r="21" spans="1:16" ht="15.75">
      <c r="A21" s="21">
        <v>18</v>
      </c>
      <c r="B21" s="22" t="s">
        <v>40</v>
      </c>
      <c r="C21" s="30" t="s">
        <v>74</v>
      </c>
      <c r="D21" s="37">
        <v>1747</v>
      </c>
      <c r="E21" s="37">
        <v>1820</v>
      </c>
      <c r="F21" s="39">
        <v>1710</v>
      </c>
      <c r="G21" s="40">
        <f t="shared" si="0"/>
        <v>-6.043956043956044E-2</v>
      </c>
      <c r="H21" s="40">
        <f t="shared" si="1"/>
        <v>-2.1179164281625643E-2</v>
      </c>
      <c r="L21" t="s">
        <v>65</v>
      </c>
    </row>
    <row r="22" spans="1:16" ht="15.75">
      <c r="A22" s="24">
        <v>19</v>
      </c>
      <c r="B22" s="26" t="s">
        <v>41</v>
      </c>
      <c r="C22" s="25" t="s">
        <v>42</v>
      </c>
      <c r="D22" s="36">
        <v>1025</v>
      </c>
      <c r="E22" s="36">
        <v>1007</v>
      </c>
      <c r="F22" s="34">
        <v>990</v>
      </c>
      <c r="G22" s="38">
        <f t="shared" si="0"/>
        <v>-1.6881827209533268E-2</v>
      </c>
      <c r="H22" s="38">
        <f t="shared" si="1"/>
        <v>-3.4146341463414637E-2</v>
      </c>
    </row>
    <row r="23" spans="1:16" ht="15.75">
      <c r="A23" s="21">
        <v>20</v>
      </c>
      <c r="B23" s="22" t="s">
        <v>43</v>
      </c>
      <c r="C23" s="23" t="s">
        <v>44</v>
      </c>
      <c r="D23" s="37"/>
      <c r="E23" s="37">
        <v>1170</v>
      </c>
      <c r="F23" s="39">
        <v>1040</v>
      </c>
      <c r="G23" s="40">
        <f t="shared" si="0"/>
        <v>-0.1111111111111111</v>
      </c>
      <c r="H23" s="40"/>
      <c r="P23" t="s">
        <v>65</v>
      </c>
    </row>
    <row r="24" spans="1:16" ht="15.75">
      <c r="A24" s="24">
        <v>21</v>
      </c>
      <c r="B24" s="26" t="s">
        <v>45</v>
      </c>
      <c r="C24" s="25" t="s">
        <v>46</v>
      </c>
      <c r="D24" s="36">
        <v>1080</v>
      </c>
      <c r="E24" s="36">
        <v>1220</v>
      </c>
      <c r="F24" s="34">
        <v>1120</v>
      </c>
      <c r="G24" s="38">
        <f t="shared" si="0"/>
        <v>-8.1967213114754092E-2</v>
      </c>
      <c r="H24" s="38">
        <f t="shared" si="1"/>
        <v>3.7037037037037035E-2</v>
      </c>
    </row>
    <row r="25" spans="1:16" ht="15.75">
      <c r="A25" s="21">
        <v>22</v>
      </c>
      <c r="B25" s="22" t="s">
        <v>47</v>
      </c>
      <c r="C25" s="23" t="s">
        <v>48</v>
      </c>
      <c r="D25" s="37">
        <v>1647</v>
      </c>
      <c r="E25" s="37">
        <v>1793</v>
      </c>
      <c r="F25" s="39">
        <v>1763</v>
      </c>
      <c r="G25" s="40">
        <f t="shared" si="0"/>
        <v>-1.6731734523145567E-2</v>
      </c>
      <c r="H25" s="40">
        <f t="shared" si="1"/>
        <v>7.0431086824529449E-2</v>
      </c>
    </row>
    <row r="26" spans="1:16" ht="15.75">
      <c r="A26" s="24">
        <v>23</v>
      </c>
      <c r="B26" s="26" t="s">
        <v>49</v>
      </c>
      <c r="C26" s="25" t="s">
        <v>50</v>
      </c>
      <c r="D26" s="36">
        <v>1857</v>
      </c>
      <c r="E26" s="36">
        <v>2048</v>
      </c>
      <c r="F26" s="34">
        <v>2083</v>
      </c>
      <c r="G26" s="38">
        <f t="shared" si="0"/>
        <v>1.708984375E-2</v>
      </c>
      <c r="H26" s="38">
        <f t="shared" si="1"/>
        <v>0.12170166935918147</v>
      </c>
    </row>
    <row r="27" spans="1:16" ht="15.75">
      <c r="A27" s="21">
        <v>24</v>
      </c>
      <c r="B27" s="22" t="s">
        <v>51</v>
      </c>
      <c r="C27" s="23" t="s">
        <v>52</v>
      </c>
      <c r="D27" s="37">
        <v>893</v>
      </c>
      <c r="E27" s="37">
        <v>913</v>
      </c>
      <c r="F27" s="39">
        <v>768</v>
      </c>
      <c r="G27" s="40">
        <f t="shared" si="0"/>
        <v>-0.15881708652792989</v>
      </c>
      <c r="H27" s="40">
        <f t="shared" si="1"/>
        <v>-0.13997760358342665</v>
      </c>
    </row>
    <row r="28" spans="1:16" ht="15.75">
      <c r="A28" s="24">
        <v>25</v>
      </c>
      <c r="B28" s="26" t="s">
        <v>53</v>
      </c>
      <c r="C28" s="25" t="s">
        <v>54</v>
      </c>
      <c r="D28" s="36">
        <v>1013</v>
      </c>
      <c r="E28" s="36">
        <v>1133</v>
      </c>
      <c r="F28" s="34">
        <v>960</v>
      </c>
      <c r="G28" s="38">
        <f t="shared" si="0"/>
        <v>-0.1526919682259488</v>
      </c>
      <c r="H28" s="38">
        <f t="shared" si="1"/>
        <v>-5.231984205330701E-2</v>
      </c>
    </row>
    <row r="29" spans="1:16" ht="15.75">
      <c r="A29" s="21">
        <v>26</v>
      </c>
      <c r="B29" s="22" t="s">
        <v>55</v>
      </c>
      <c r="C29" s="23" t="s">
        <v>56</v>
      </c>
      <c r="D29" s="37">
        <v>1223.33</v>
      </c>
      <c r="E29" s="37">
        <v>1287</v>
      </c>
      <c r="F29" s="39">
        <v>1220</v>
      </c>
      <c r="G29" s="40">
        <f t="shared" si="0"/>
        <v>-5.2059052059052056E-2</v>
      </c>
      <c r="H29" s="40">
        <f t="shared" si="1"/>
        <v>-2.7220782617935696E-3</v>
      </c>
    </row>
    <row r="30" spans="1:16" ht="15.75">
      <c r="A30" s="24">
        <v>27</v>
      </c>
      <c r="B30" s="26" t="s">
        <v>57</v>
      </c>
      <c r="C30" s="25" t="s">
        <v>58</v>
      </c>
      <c r="D30" s="36">
        <v>420</v>
      </c>
      <c r="E30" s="36">
        <v>415</v>
      </c>
      <c r="F30" s="34">
        <v>370</v>
      </c>
      <c r="G30" s="38">
        <f t="shared" si="0"/>
        <v>-0.10843373493975904</v>
      </c>
      <c r="H30" s="38">
        <f t="shared" si="1"/>
        <v>-0.11904761904761904</v>
      </c>
    </row>
    <row r="31" spans="1:16" ht="15.75">
      <c r="A31" s="21">
        <v>28</v>
      </c>
      <c r="B31" s="22" t="s">
        <v>59</v>
      </c>
      <c r="C31" s="23" t="s">
        <v>60</v>
      </c>
      <c r="D31" s="37">
        <v>1980</v>
      </c>
      <c r="E31" s="37">
        <v>1907</v>
      </c>
      <c r="F31" s="39">
        <v>1727</v>
      </c>
      <c r="G31" s="40">
        <f t="shared" si="0"/>
        <v>-9.4389092815941267E-2</v>
      </c>
      <c r="H31" s="40">
        <f t="shared" si="1"/>
        <v>-0.12777777777777777</v>
      </c>
    </row>
    <row r="32" spans="1:16" ht="15.75">
      <c r="A32" s="24">
        <v>29</v>
      </c>
      <c r="B32" s="26" t="s">
        <v>61</v>
      </c>
      <c r="C32" s="25" t="s">
        <v>84</v>
      </c>
      <c r="D32" s="36">
        <v>2490</v>
      </c>
      <c r="E32" s="36">
        <v>2390</v>
      </c>
      <c r="F32" s="34">
        <v>2447.5</v>
      </c>
      <c r="G32" s="38">
        <f t="shared" si="0"/>
        <v>2.4058577405857741E-2</v>
      </c>
      <c r="H32" s="38">
        <f t="shared" si="1"/>
        <v>-1.7068273092369479E-2</v>
      </c>
    </row>
    <row r="33" spans="1:8" ht="16.5" thickBot="1">
      <c r="A33" s="31">
        <v>30</v>
      </c>
      <c r="B33" s="32" t="s">
        <v>62</v>
      </c>
      <c r="C33" s="33" t="s">
        <v>63</v>
      </c>
      <c r="D33" s="37">
        <v>1100</v>
      </c>
      <c r="E33" s="37">
        <v>920</v>
      </c>
      <c r="F33" s="39"/>
      <c r="G33" s="40"/>
      <c r="H33" s="40"/>
    </row>
    <row r="34" spans="1:8">
      <c r="A34" s="44" t="s">
        <v>91</v>
      </c>
      <c r="B34" s="44"/>
      <c r="C34" s="44"/>
      <c r="D34" s="44"/>
      <c r="E34" s="44"/>
      <c r="F34" s="44"/>
      <c r="G34" s="44"/>
      <c r="H34" s="35"/>
    </row>
    <row r="35" spans="1:8">
      <c r="A35" s="44" t="s">
        <v>88</v>
      </c>
      <c r="B35" s="44"/>
      <c r="C35" s="44"/>
      <c r="D35" s="45"/>
      <c r="E35" s="44"/>
      <c r="F35" s="44"/>
      <c r="G35" s="44"/>
      <c r="H35" s="35"/>
    </row>
    <row r="36" spans="1:8">
      <c r="H36" t="s">
        <v>65</v>
      </c>
    </row>
    <row r="43" spans="1:8">
      <c r="F43" t="s">
        <v>65</v>
      </c>
    </row>
    <row r="1982" spans="6:6">
      <c r="F1982" t="s">
        <v>90</v>
      </c>
    </row>
  </sheetData>
  <mergeCells count="5">
    <mergeCell ref="A1:H1"/>
    <mergeCell ref="A2:C2"/>
    <mergeCell ref="G2:H2"/>
    <mergeCell ref="A3:B3"/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zoomScaleNormal="100" workbookViewId="0">
      <selection activeCell="H35" sqref="H35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6" ht="16.5">
      <c r="A1" s="64" t="s">
        <v>64</v>
      </c>
      <c r="B1" s="65"/>
      <c r="C1" s="65"/>
      <c r="D1" s="65"/>
      <c r="E1" s="65"/>
      <c r="F1" s="65"/>
      <c r="G1" s="66"/>
      <c r="H1" s="66"/>
    </row>
    <row r="2" spans="1:16" ht="67.5" customHeight="1">
      <c r="A2" s="67" t="s">
        <v>1</v>
      </c>
      <c r="B2" s="67"/>
      <c r="C2" s="67"/>
      <c r="D2" s="51">
        <v>2023</v>
      </c>
      <c r="E2" s="70">
        <v>2024</v>
      </c>
      <c r="F2" s="70"/>
      <c r="G2" s="68" t="s">
        <v>95</v>
      </c>
      <c r="H2" s="68"/>
      <c r="I2" t="s">
        <v>65</v>
      </c>
    </row>
    <row r="3" spans="1:16" ht="40.5" customHeight="1">
      <c r="A3" s="69" t="s">
        <v>2</v>
      </c>
      <c r="B3" s="69"/>
      <c r="C3" s="17" t="s">
        <v>3</v>
      </c>
      <c r="D3" s="43" t="s">
        <v>94</v>
      </c>
      <c r="E3" s="43" t="s">
        <v>93</v>
      </c>
      <c r="F3" s="43" t="s">
        <v>94</v>
      </c>
      <c r="G3" s="9" t="s">
        <v>4</v>
      </c>
      <c r="H3" s="9" t="s">
        <v>5</v>
      </c>
      <c r="K3" t="s">
        <v>65</v>
      </c>
      <c r="L3" t="s">
        <v>65</v>
      </c>
      <c r="M3" t="s">
        <v>65</v>
      </c>
    </row>
    <row r="4" spans="1:16" ht="15.75">
      <c r="A4" s="1">
        <v>1</v>
      </c>
      <c r="B4" s="2" t="s">
        <v>6</v>
      </c>
      <c r="C4" s="3" t="s">
        <v>89</v>
      </c>
      <c r="D4" s="48">
        <v>1600</v>
      </c>
      <c r="E4" s="48">
        <v>2150</v>
      </c>
      <c r="F4" s="41">
        <v>1858.33</v>
      </c>
      <c r="G4" s="15">
        <f t="shared" ref="G4:G34" si="0">+(F4-E4)/E4</f>
        <v>-0.13566046511627911</v>
      </c>
      <c r="H4" s="4">
        <f t="shared" ref="H4:H35" si="1">+((F4-D4)/D4)</f>
        <v>0.16145624999999997</v>
      </c>
      <c r="J4" t="s">
        <v>65</v>
      </c>
      <c r="K4" t="s">
        <v>65</v>
      </c>
      <c r="O4" t="s">
        <v>65</v>
      </c>
      <c r="P4" t="s">
        <v>65</v>
      </c>
    </row>
    <row r="5" spans="1:16" ht="15.75">
      <c r="A5" s="11">
        <v>2</v>
      </c>
      <c r="B5" s="12" t="s">
        <v>8</v>
      </c>
      <c r="C5" s="13" t="s">
        <v>9</v>
      </c>
      <c r="D5" s="49">
        <v>916.67</v>
      </c>
      <c r="E5" s="50">
        <v>1214.29</v>
      </c>
      <c r="F5" s="47">
        <v>1100</v>
      </c>
      <c r="G5" s="16">
        <f>+(F5-E5)/E5</f>
        <v>-9.4120844279373103E-2</v>
      </c>
      <c r="H5" s="10">
        <f>+((F5-D5)/D5)</f>
        <v>0.19999563637950413</v>
      </c>
      <c r="I5" t="s">
        <v>87</v>
      </c>
      <c r="J5" t="s">
        <v>65</v>
      </c>
      <c r="K5" t="s">
        <v>65</v>
      </c>
      <c r="L5" t="s">
        <v>65</v>
      </c>
      <c r="M5" t="s">
        <v>65</v>
      </c>
      <c r="O5" t="s">
        <v>65</v>
      </c>
    </row>
    <row r="6" spans="1:16" ht="15.75">
      <c r="A6" s="1">
        <v>3</v>
      </c>
      <c r="B6" s="2" t="s">
        <v>10</v>
      </c>
      <c r="C6" s="3" t="s">
        <v>66</v>
      </c>
      <c r="D6" s="48">
        <v>1025</v>
      </c>
      <c r="E6" s="48">
        <v>1166.67</v>
      </c>
      <c r="F6" s="41">
        <v>1025</v>
      </c>
      <c r="G6" s="18">
        <f t="shared" si="0"/>
        <v>-0.12143108162548112</v>
      </c>
      <c r="H6" s="4">
        <f t="shared" si="1"/>
        <v>0</v>
      </c>
      <c r="I6" t="s">
        <v>65</v>
      </c>
      <c r="J6" t="s">
        <v>65</v>
      </c>
      <c r="K6" t="s">
        <v>65</v>
      </c>
      <c r="L6" t="s">
        <v>65</v>
      </c>
    </row>
    <row r="7" spans="1:16" ht="15.75">
      <c r="A7" s="11">
        <v>4</v>
      </c>
      <c r="B7" s="12" t="s">
        <v>67</v>
      </c>
      <c r="C7" s="13" t="s">
        <v>68</v>
      </c>
      <c r="D7" s="49">
        <v>833.33</v>
      </c>
      <c r="E7" s="49">
        <v>920</v>
      </c>
      <c r="F7" s="42">
        <v>716.67</v>
      </c>
      <c r="G7" s="16">
        <f t="shared" si="0"/>
        <v>-0.22101086956521743</v>
      </c>
      <c r="H7" s="10">
        <f t="shared" si="1"/>
        <v>-0.13999255997023996</v>
      </c>
      <c r="J7" t="s">
        <v>65</v>
      </c>
      <c r="L7" t="s">
        <v>65</v>
      </c>
      <c r="M7" t="s">
        <v>65</v>
      </c>
      <c r="N7" t="s">
        <v>65</v>
      </c>
    </row>
    <row r="8" spans="1:16" ht="15.75">
      <c r="A8" s="1">
        <v>5</v>
      </c>
      <c r="B8" s="5" t="s">
        <v>12</v>
      </c>
      <c r="C8" s="6" t="s">
        <v>13</v>
      </c>
      <c r="D8" s="48">
        <v>1178.57</v>
      </c>
      <c r="E8" s="48">
        <v>1778.57</v>
      </c>
      <c r="F8" s="41">
        <v>1733.33</v>
      </c>
      <c r="G8" s="15">
        <f t="shared" si="0"/>
        <v>-2.5436165008967886E-2</v>
      </c>
      <c r="H8" s="4">
        <f t="shared" si="1"/>
        <v>0.47070602509821224</v>
      </c>
      <c r="M8" t="s">
        <v>65</v>
      </c>
    </row>
    <row r="9" spans="1:16" ht="15.75">
      <c r="A9" s="11">
        <v>6</v>
      </c>
      <c r="B9" s="12" t="s">
        <v>14</v>
      </c>
      <c r="C9" s="13" t="s">
        <v>15</v>
      </c>
      <c r="D9" s="49">
        <v>597.86</v>
      </c>
      <c r="E9" s="49">
        <v>639.29</v>
      </c>
      <c r="F9" s="42">
        <v>541.66999999999996</v>
      </c>
      <c r="G9" s="16">
        <f t="shared" si="0"/>
        <v>-0.15270065228612995</v>
      </c>
      <c r="H9" s="10">
        <f t="shared" si="1"/>
        <v>-9.3985213929682621E-2</v>
      </c>
      <c r="I9" t="s">
        <v>65</v>
      </c>
      <c r="K9" t="s">
        <v>65</v>
      </c>
      <c r="M9" t="s">
        <v>65</v>
      </c>
      <c r="N9" t="s">
        <v>65</v>
      </c>
    </row>
    <row r="10" spans="1:16" ht="15.75">
      <c r="A10" s="1">
        <v>7</v>
      </c>
      <c r="B10" s="2" t="s">
        <v>16</v>
      </c>
      <c r="C10" s="3" t="s">
        <v>17</v>
      </c>
      <c r="D10" s="48">
        <v>1058.33</v>
      </c>
      <c r="E10" s="48">
        <v>1321.43</v>
      </c>
      <c r="F10" s="41">
        <v>1041.67</v>
      </c>
      <c r="G10" s="15">
        <f t="shared" si="0"/>
        <v>-0.21171004139454982</v>
      </c>
      <c r="H10" s="4">
        <f t="shared" si="1"/>
        <v>-1.5741781863879749E-2</v>
      </c>
      <c r="I10" t="s">
        <v>65</v>
      </c>
    </row>
    <row r="11" spans="1:16" ht="15.75">
      <c r="A11" s="11">
        <v>8</v>
      </c>
      <c r="B11" s="12" t="s">
        <v>18</v>
      </c>
      <c r="C11" s="13" t="s">
        <v>19</v>
      </c>
      <c r="D11" s="49">
        <v>316</v>
      </c>
      <c r="E11" s="49">
        <v>367.86</v>
      </c>
      <c r="F11" s="42">
        <v>313</v>
      </c>
      <c r="G11" s="16">
        <f t="shared" si="0"/>
        <v>-0.14913282226934163</v>
      </c>
      <c r="H11" s="10">
        <f t="shared" si="1"/>
        <v>-9.4936708860759497E-3</v>
      </c>
    </row>
    <row r="12" spans="1:16" ht="15.75">
      <c r="A12" s="1">
        <v>9</v>
      </c>
      <c r="B12" s="2" t="s">
        <v>20</v>
      </c>
      <c r="C12" s="3" t="s">
        <v>69</v>
      </c>
      <c r="D12" s="48"/>
      <c r="E12" s="48">
        <v>900</v>
      </c>
      <c r="F12" s="41">
        <v>808.33</v>
      </c>
      <c r="G12" s="18">
        <f t="shared" si="0"/>
        <v>-0.1018555555555555</v>
      </c>
      <c r="H12" s="4"/>
      <c r="K12" t="s">
        <v>65</v>
      </c>
      <c r="M12" t="s">
        <v>65</v>
      </c>
      <c r="N12" t="s">
        <v>65</v>
      </c>
    </row>
    <row r="13" spans="1:16" ht="15.75">
      <c r="A13" s="11">
        <v>10</v>
      </c>
      <c r="B13" s="12" t="s">
        <v>22</v>
      </c>
      <c r="C13" s="13" t="s">
        <v>23</v>
      </c>
      <c r="D13" s="49">
        <v>721.43</v>
      </c>
      <c r="E13" s="49">
        <v>728.57</v>
      </c>
      <c r="F13" s="42">
        <v>591.66999999999996</v>
      </c>
      <c r="G13" s="16">
        <f t="shared" si="0"/>
        <v>-0.18790232922025349</v>
      </c>
      <c r="H13" s="10">
        <f t="shared" si="1"/>
        <v>-0.1798649903663557</v>
      </c>
    </row>
    <row r="14" spans="1:16" ht="15.75">
      <c r="A14" s="1">
        <v>11</v>
      </c>
      <c r="B14" s="2" t="s">
        <v>24</v>
      </c>
      <c r="C14" s="3" t="s">
        <v>70</v>
      </c>
      <c r="D14" s="48">
        <v>745.83</v>
      </c>
      <c r="E14" s="48">
        <v>839.29</v>
      </c>
      <c r="F14" s="41">
        <v>616.66999999999996</v>
      </c>
      <c r="G14" s="15">
        <f t="shared" si="0"/>
        <v>-0.26524800724421832</v>
      </c>
      <c r="H14" s="4">
        <f t="shared" si="1"/>
        <v>-0.17317619296622563</v>
      </c>
    </row>
    <row r="15" spans="1:16" ht="15.75">
      <c r="A15" s="1">
        <v>12</v>
      </c>
      <c r="B15" s="12" t="s">
        <v>26</v>
      </c>
      <c r="C15" s="13" t="s">
        <v>27</v>
      </c>
      <c r="D15" s="49">
        <v>308.33</v>
      </c>
      <c r="E15" s="49">
        <v>339.29</v>
      </c>
      <c r="F15" s="42">
        <v>250</v>
      </c>
      <c r="G15" s="16">
        <f t="shared" si="0"/>
        <v>-0.26316720209849986</v>
      </c>
      <c r="H15" s="10">
        <f t="shared" si="1"/>
        <v>-0.18918042357214668</v>
      </c>
    </row>
    <row r="16" spans="1:16" ht="15.75">
      <c r="A16" s="1">
        <v>13</v>
      </c>
      <c r="B16" s="2" t="s">
        <v>28</v>
      </c>
      <c r="C16" s="3" t="s">
        <v>29</v>
      </c>
      <c r="D16" s="48">
        <v>500</v>
      </c>
      <c r="E16" s="48">
        <v>590</v>
      </c>
      <c r="F16" s="41">
        <v>450</v>
      </c>
      <c r="G16" s="15">
        <f t="shared" si="0"/>
        <v>-0.23728813559322035</v>
      </c>
      <c r="H16" s="4">
        <f t="shared" si="1"/>
        <v>-0.1</v>
      </c>
      <c r="K16" t="s">
        <v>65</v>
      </c>
    </row>
    <row r="17" spans="1:17" ht="15.75">
      <c r="A17" s="11">
        <v>14</v>
      </c>
      <c r="B17" s="12" t="s">
        <v>30</v>
      </c>
      <c r="C17" s="13" t="s">
        <v>71</v>
      </c>
      <c r="D17" s="49">
        <v>478.57</v>
      </c>
      <c r="E17" s="49">
        <v>450</v>
      </c>
      <c r="F17" s="42">
        <v>416.67</v>
      </c>
      <c r="G17" s="16">
        <f t="shared" si="0"/>
        <v>-7.4066666666666628E-2</v>
      </c>
      <c r="H17" s="10">
        <f t="shared" si="1"/>
        <v>-0.12934366968259603</v>
      </c>
      <c r="K17" t="s">
        <v>65</v>
      </c>
    </row>
    <row r="18" spans="1:17" ht="15.75">
      <c r="A18" s="1">
        <v>15</v>
      </c>
      <c r="B18" s="5" t="s">
        <v>32</v>
      </c>
      <c r="C18" s="3" t="s">
        <v>72</v>
      </c>
      <c r="D18" s="48">
        <v>1342.86</v>
      </c>
      <c r="E18" s="48">
        <v>1485.71</v>
      </c>
      <c r="F18" s="41">
        <v>1541.67</v>
      </c>
      <c r="G18" s="15">
        <f t="shared" si="0"/>
        <v>3.7665493265845985E-2</v>
      </c>
      <c r="H18" s="4">
        <f t="shared" si="1"/>
        <v>0.14804968500067034</v>
      </c>
    </row>
    <row r="19" spans="1:17" ht="15.75">
      <c r="A19" s="11">
        <v>16</v>
      </c>
      <c r="B19" s="12" t="s">
        <v>34</v>
      </c>
      <c r="C19" s="13" t="s">
        <v>35</v>
      </c>
      <c r="D19" s="49">
        <v>1333.33</v>
      </c>
      <c r="E19" s="49">
        <v>1964.29</v>
      </c>
      <c r="F19" s="42">
        <v>2016.67</v>
      </c>
      <c r="G19" s="16">
        <f t="shared" si="0"/>
        <v>2.6666123637548483E-2</v>
      </c>
      <c r="H19" s="10">
        <f t="shared" si="1"/>
        <v>0.5125062812657033</v>
      </c>
      <c r="J19" t="s">
        <v>65</v>
      </c>
    </row>
    <row r="20" spans="1:17" ht="15.75">
      <c r="A20" s="1">
        <v>17</v>
      </c>
      <c r="B20" s="5" t="s">
        <v>36</v>
      </c>
      <c r="C20" s="3" t="s">
        <v>73</v>
      </c>
      <c r="D20" s="48">
        <v>675</v>
      </c>
      <c r="E20" s="48">
        <v>712.5</v>
      </c>
      <c r="F20" s="41">
        <v>500</v>
      </c>
      <c r="G20" s="15">
        <f t="shared" si="0"/>
        <v>-0.2982456140350877</v>
      </c>
      <c r="H20" s="4">
        <f t="shared" si="1"/>
        <v>-0.25925925925925924</v>
      </c>
    </row>
    <row r="21" spans="1:17" ht="15.75">
      <c r="A21" s="11">
        <v>18</v>
      </c>
      <c r="B21" s="12" t="s">
        <v>38</v>
      </c>
      <c r="C21" s="13" t="s">
        <v>39</v>
      </c>
      <c r="D21" s="49">
        <v>787.5</v>
      </c>
      <c r="E21" s="49">
        <v>825</v>
      </c>
      <c r="F21" s="42">
        <v>650</v>
      </c>
      <c r="G21" s="16">
        <f t="shared" si="0"/>
        <v>-0.21212121212121213</v>
      </c>
      <c r="H21" s="10">
        <f t="shared" si="1"/>
        <v>-0.17460317460317459</v>
      </c>
      <c r="K21" t="s">
        <v>65</v>
      </c>
    </row>
    <row r="22" spans="1:17" ht="15.75">
      <c r="A22" s="1">
        <v>19</v>
      </c>
      <c r="B22" s="5" t="s">
        <v>40</v>
      </c>
      <c r="C22" s="3" t="s">
        <v>74</v>
      </c>
      <c r="D22" s="48">
        <v>1000</v>
      </c>
      <c r="E22" s="48">
        <v>1271.43</v>
      </c>
      <c r="F22" s="41">
        <v>1066.67</v>
      </c>
      <c r="G22" s="15">
        <f t="shared" si="0"/>
        <v>-0.16104701005953925</v>
      </c>
      <c r="H22" s="4">
        <f t="shared" si="1"/>
        <v>6.6670000000000076E-2</v>
      </c>
    </row>
    <row r="23" spans="1:17" ht="15.75">
      <c r="A23" s="11">
        <v>20</v>
      </c>
      <c r="B23" s="12" t="s">
        <v>41</v>
      </c>
      <c r="C23" s="14" t="s">
        <v>42</v>
      </c>
      <c r="D23" s="49">
        <v>667.5</v>
      </c>
      <c r="E23" s="49">
        <v>765</v>
      </c>
      <c r="F23" s="42">
        <v>650</v>
      </c>
      <c r="G23" s="16">
        <f t="shared" si="0"/>
        <v>-0.15032679738562091</v>
      </c>
      <c r="H23" s="10">
        <f t="shared" si="1"/>
        <v>-2.6217228464419477E-2</v>
      </c>
      <c r="L23" t="s">
        <v>65</v>
      </c>
    </row>
    <row r="24" spans="1:17" ht="17.25" customHeight="1">
      <c r="A24" s="1">
        <v>21</v>
      </c>
      <c r="B24" s="5" t="s">
        <v>43</v>
      </c>
      <c r="C24" s="3" t="s">
        <v>75</v>
      </c>
      <c r="D24" s="48">
        <v>970</v>
      </c>
      <c r="E24" s="48">
        <v>1120</v>
      </c>
      <c r="F24" s="41">
        <v>975</v>
      </c>
      <c r="G24" s="15">
        <f t="shared" si="0"/>
        <v>-0.12946428571428573</v>
      </c>
      <c r="H24" s="4">
        <f t="shared" si="1"/>
        <v>5.1546391752577319E-3</v>
      </c>
      <c r="J24" t="s">
        <v>65</v>
      </c>
      <c r="M24" t="s">
        <v>65</v>
      </c>
    </row>
    <row r="25" spans="1:17" ht="15.75">
      <c r="A25" s="11">
        <v>22</v>
      </c>
      <c r="B25" s="12" t="s">
        <v>45</v>
      </c>
      <c r="C25" s="13" t="s">
        <v>46</v>
      </c>
      <c r="D25" s="49">
        <v>806</v>
      </c>
      <c r="E25" s="49">
        <v>1025</v>
      </c>
      <c r="F25" s="42">
        <v>775</v>
      </c>
      <c r="G25" s="16">
        <f t="shared" si="0"/>
        <v>-0.24390243902439024</v>
      </c>
      <c r="H25" s="10">
        <f t="shared" si="1"/>
        <v>-3.8461538461538464E-2</v>
      </c>
    </row>
    <row r="26" spans="1:17" ht="15.75">
      <c r="A26" s="1">
        <v>23</v>
      </c>
      <c r="B26" s="5" t="s">
        <v>47</v>
      </c>
      <c r="C26" s="3" t="s">
        <v>76</v>
      </c>
      <c r="D26" s="48">
        <v>1100</v>
      </c>
      <c r="E26" s="48">
        <v>1428.57</v>
      </c>
      <c r="F26" s="41">
        <v>1250</v>
      </c>
      <c r="G26" s="19">
        <f t="shared" si="0"/>
        <v>-0.12499912499912497</v>
      </c>
      <c r="H26" s="20">
        <f t="shared" si="1"/>
        <v>0.13636363636363635</v>
      </c>
      <c r="J26" t="s">
        <v>65</v>
      </c>
      <c r="K26" t="s">
        <v>65</v>
      </c>
    </row>
    <row r="27" spans="1:17" ht="15.75">
      <c r="A27" s="11">
        <v>24</v>
      </c>
      <c r="B27" s="12" t="s">
        <v>49</v>
      </c>
      <c r="C27" s="13" t="s">
        <v>77</v>
      </c>
      <c r="D27" s="49">
        <v>950</v>
      </c>
      <c r="E27" s="49">
        <v>1187.5</v>
      </c>
      <c r="F27" s="42">
        <v>1066.67</v>
      </c>
      <c r="G27" s="16">
        <f t="shared" si="0"/>
        <v>-0.10175157894736836</v>
      </c>
      <c r="H27" s="10">
        <f t="shared" si="1"/>
        <v>0.12281052631578955</v>
      </c>
      <c r="K27" t="s">
        <v>65</v>
      </c>
    </row>
    <row r="28" spans="1:17" ht="15.75">
      <c r="A28" s="1">
        <v>25</v>
      </c>
      <c r="B28" s="5" t="s">
        <v>51</v>
      </c>
      <c r="C28" s="3" t="s">
        <v>78</v>
      </c>
      <c r="D28" s="48">
        <v>671.43</v>
      </c>
      <c r="E28" s="48">
        <v>689.29</v>
      </c>
      <c r="F28" s="41">
        <v>565</v>
      </c>
      <c r="G28" s="15">
        <f t="shared" si="0"/>
        <v>-0.18031597730998558</v>
      </c>
      <c r="H28" s="4">
        <f t="shared" si="1"/>
        <v>-0.15851242869696017</v>
      </c>
      <c r="K28" t="s">
        <v>65</v>
      </c>
    </row>
    <row r="29" spans="1:17" ht="15.75">
      <c r="A29" s="11">
        <v>26</v>
      </c>
      <c r="B29" s="12" t="s">
        <v>51</v>
      </c>
      <c r="C29" s="13" t="s">
        <v>79</v>
      </c>
      <c r="D29" s="49">
        <v>512.5</v>
      </c>
      <c r="E29" s="49">
        <v>585</v>
      </c>
      <c r="F29" s="42">
        <v>455</v>
      </c>
      <c r="G29" s="16">
        <f t="shared" si="0"/>
        <v>-0.22222222222222221</v>
      </c>
      <c r="H29" s="10">
        <f t="shared" si="1"/>
        <v>-0.11219512195121951</v>
      </c>
      <c r="L29" t="s">
        <v>87</v>
      </c>
    </row>
    <row r="30" spans="1:17" ht="15.75">
      <c r="A30" s="1">
        <v>27</v>
      </c>
      <c r="B30" s="5" t="s">
        <v>53</v>
      </c>
      <c r="C30" s="3" t="s">
        <v>80</v>
      </c>
      <c r="D30" s="48">
        <v>678.57</v>
      </c>
      <c r="E30" s="48">
        <v>733.33</v>
      </c>
      <c r="F30" s="41">
        <v>616.66999999999996</v>
      </c>
      <c r="G30" s="15">
        <f t="shared" si="0"/>
        <v>-0.15908254128427868</v>
      </c>
      <c r="H30" s="4">
        <f t="shared" si="1"/>
        <v>-9.1221244676304714E-2</v>
      </c>
    </row>
    <row r="31" spans="1:17" ht="15.75">
      <c r="A31" s="11">
        <v>28</v>
      </c>
      <c r="B31" s="12" t="s">
        <v>55</v>
      </c>
      <c r="C31" s="13" t="s">
        <v>81</v>
      </c>
      <c r="D31" s="49">
        <v>810</v>
      </c>
      <c r="E31" s="49">
        <v>1000</v>
      </c>
      <c r="F31" s="42">
        <v>750</v>
      </c>
      <c r="G31" s="16">
        <f t="shared" si="0"/>
        <v>-0.25</v>
      </c>
      <c r="H31" s="4">
        <f t="shared" si="1"/>
        <v>-7.407407407407407E-2</v>
      </c>
      <c r="K31" t="s">
        <v>65</v>
      </c>
      <c r="Q31" t="s">
        <v>65</v>
      </c>
    </row>
    <row r="32" spans="1:17" ht="15.75">
      <c r="A32" s="1">
        <v>29</v>
      </c>
      <c r="B32" s="5" t="s">
        <v>57</v>
      </c>
      <c r="C32" s="3" t="s">
        <v>58</v>
      </c>
      <c r="D32" s="48">
        <v>257.14</v>
      </c>
      <c r="E32" s="48">
        <v>260</v>
      </c>
      <c r="F32" s="41">
        <v>218</v>
      </c>
      <c r="G32" s="15">
        <f t="shared" si="0"/>
        <v>-0.16153846153846155</v>
      </c>
      <c r="H32" s="4">
        <f t="shared" si="1"/>
        <v>-0.15221280236447068</v>
      </c>
      <c r="N32" t="s">
        <v>65</v>
      </c>
      <c r="O32" t="s">
        <v>65</v>
      </c>
    </row>
    <row r="33" spans="1:12" ht="15.75">
      <c r="A33" s="11">
        <v>30</v>
      </c>
      <c r="B33" s="12" t="s">
        <v>59</v>
      </c>
      <c r="C33" s="13" t="s">
        <v>82</v>
      </c>
      <c r="D33" s="49">
        <v>1375</v>
      </c>
      <c r="E33" s="49">
        <v>1628.57</v>
      </c>
      <c r="F33" s="42">
        <v>1400</v>
      </c>
      <c r="G33" s="16">
        <f t="shared" si="0"/>
        <v>-0.14035012311414305</v>
      </c>
      <c r="H33" s="10">
        <f t="shared" si="1"/>
        <v>1.8181818181818181E-2</v>
      </c>
    </row>
    <row r="34" spans="1:12" ht="15.75">
      <c r="A34" s="1">
        <v>31</v>
      </c>
      <c r="B34" s="5" t="s">
        <v>83</v>
      </c>
      <c r="C34" s="3" t="s">
        <v>84</v>
      </c>
      <c r="D34" s="48">
        <v>1583.33</v>
      </c>
      <c r="E34" s="48">
        <v>2085.71</v>
      </c>
      <c r="F34" s="41">
        <v>1933.33</v>
      </c>
      <c r="G34" s="18">
        <f t="shared" si="0"/>
        <v>-7.3059054230933396E-2</v>
      </c>
      <c r="H34" s="4">
        <f t="shared" si="1"/>
        <v>0.22105309695388833</v>
      </c>
      <c r="L34" t="s">
        <v>65</v>
      </c>
    </row>
    <row r="35" spans="1:12" ht="15.75">
      <c r="A35" s="11">
        <v>32</v>
      </c>
      <c r="B35" s="12" t="s">
        <v>62</v>
      </c>
      <c r="C35" s="13" t="s">
        <v>85</v>
      </c>
      <c r="D35" s="49">
        <v>500</v>
      </c>
      <c r="E35" s="49">
        <v>350</v>
      </c>
      <c r="F35" s="42"/>
      <c r="G35" s="16"/>
      <c r="H35" s="10"/>
    </row>
    <row r="36" spans="1:12" ht="15.75">
      <c r="A36" s="7" t="s">
        <v>86</v>
      </c>
      <c r="B36" s="7"/>
      <c r="C36" s="7"/>
      <c r="D36" s="7"/>
      <c r="F36" s="46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0" type="noConversion"/>
  <pageMargins left="0.2" right="0.2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</vt:lpstr>
      <vt:lpstr>Wholesale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2024-03-05T10:18:46Z</dcterms:modified>
</cp:coreProperties>
</file>