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12345" windowHeight="4980" activeTab="1"/>
  </bookViews>
  <sheets>
    <sheet name="Wholesale" sheetId="2" r:id="rId1"/>
    <sheet name="Retail" sheetId="96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" i="96" l="1"/>
  <c r="H32" i="96"/>
  <c r="H26" i="96"/>
  <c r="H18" i="96"/>
  <c r="G14" i="96"/>
  <c r="H33" i="96" l="1"/>
  <c r="H23" i="96"/>
  <c r="H14" i="96"/>
  <c r="H11" i="96"/>
  <c r="H12" i="2" l="1"/>
  <c r="G16" i="96" l="1"/>
  <c r="H31" i="96" l="1"/>
  <c r="H16" i="96" l="1"/>
  <c r="H21" i="96"/>
  <c r="G24" i="96" l="1"/>
  <c r="H13" i="96" l="1"/>
  <c r="G32" i="96" l="1"/>
  <c r="H30" i="96"/>
  <c r="G30" i="96"/>
  <c r="H29" i="96"/>
  <c r="G29" i="96"/>
  <c r="H28" i="96"/>
  <c r="G28" i="96"/>
  <c r="H27" i="96"/>
  <c r="H25" i="96"/>
  <c r="G25" i="96"/>
  <c r="G23" i="96"/>
  <c r="H22" i="96"/>
  <c r="G22" i="96"/>
  <c r="G21" i="96"/>
  <c r="H20" i="96"/>
  <c r="G20" i="96"/>
  <c r="H19" i="96"/>
  <c r="G19" i="96"/>
  <c r="G18" i="96"/>
  <c r="H17" i="96"/>
  <c r="G17" i="96"/>
  <c r="G13" i="96"/>
  <c r="H12" i="96"/>
  <c r="G11" i="96"/>
  <c r="H10" i="96"/>
  <c r="H9" i="96"/>
  <c r="H8" i="96"/>
  <c r="G8" i="96"/>
  <c r="H7" i="96"/>
  <c r="G7" i="96"/>
  <c r="H6" i="96"/>
  <c r="H5" i="96"/>
  <c r="G4" i="96"/>
  <c r="G6" i="96" l="1"/>
  <c r="G10" i="96"/>
  <c r="G27" i="96"/>
  <c r="G5" i="96"/>
  <c r="G9" i="96"/>
  <c r="G12" i="96"/>
  <c r="G31" i="96"/>
  <c r="H31" i="2" l="1"/>
  <c r="G16" i="2" l="1"/>
  <c r="H9" i="2" l="1"/>
  <c r="G15" i="2" l="1"/>
  <c r="H16" i="2" l="1"/>
  <c r="H17" i="2" l="1"/>
  <c r="H34" i="2" l="1"/>
  <c r="H7" i="2" l="1"/>
  <c r="H29" i="2"/>
  <c r="H10" i="2"/>
  <c r="H6" i="2"/>
  <c r="H32" i="2" l="1"/>
  <c r="H25" i="2"/>
  <c r="H23" i="2" l="1"/>
  <c r="H21" i="2"/>
  <c r="H19" i="2"/>
  <c r="G12" i="2" l="1"/>
  <c r="H15" i="2" l="1"/>
  <c r="G4" i="2" l="1"/>
  <c r="H20" i="2" l="1"/>
  <c r="G17" i="2" l="1"/>
  <c r="H18" i="2" l="1"/>
  <c r="G34" i="2" l="1"/>
  <c r="G26" i="2" l="1"/>
  <c r="H26" i="2" l="1"/>
  <c r="G32" i="2" l="1"/>
  <c r="G29" i="2"/>
  <c r="G25" i="2"/>
  <c r="G10" i="2"/>
  <c r="G6" i="2"/>
  <c r="G7" i="2"/>
  <c r="G23" i="2" l="1"/>
  <c r="G21" i="2"/>
  <c r="G19" i="2"/>
  <c r="H4" i="2" l="1"/>
  <c r="G8" i="2" l="1"/>
  <c r="G9" i="2"/>
  <c r="G11" i="2"/>
  <c r="G13" i="2"/>
  <c r="G14" i="2"/>
  <c r="G18" i="2"/>
  <c r="G20" i="2"/>
  <c r="G22" i="2"/>
  <c r="G24" i="2"/>
  <c r="G27" i="2"/>
  <c r="G28" i="2"/>
  <c r="G30" i="2"/>
  <c r="G31" i="2"/>
  <c r="G33" i="2"/>
  <c r="G5" i="2"/>
  <c r="H5" i="2" l="1"/>
  <c r="H27" i="2" l="1"/>
  <c r="H22" i="2" l="1"/>
  <c r="H24" i="2" l="1"/>
  <c r="H33" i="2" l="1"/>
  <c r="H28" i="2"/>
  <c r="H8" i="2" l="1"/>
  <c r="H11" i="2"/>
  <c r="H13" i="2"/>
  <c r="H14" i="2"/>
  <c r="H30" i="2"/>
  <c r="H4" i="96"/>
</calcChain>
</file>

<file path=xl/sharedStrings.xml><?xml version="1.0" encoding="utf-8"?>
<sst xmlns="http://schemas.openxmlformats.org/spreadsheetml/2006/main" count="207" uniqueCount="98">
  <si>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</si>
  <si>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</si>
  <si>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</si>
  <si>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</si>
  <si>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</si>
  <si>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</si>
  <si>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</si>
  <si>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</si>
  <si>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</si>
  <si>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</si>
  <si>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</si>
  <si>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</si>
  <si>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</si>
  <si>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</si>
  <si>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</si>
  <si>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</si>
  <si>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</si>
  <si>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</si>
  <si>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</si>
  <si>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</si>
  <si>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</si>
  <si>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</si>
  <si>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</si>
  <si>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</si>
  <si>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</si>
  <si>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</si>
  <si>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</si>
  <si>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</si>
  <si>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</si>
  <si>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</si>
  <si>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</si>
  <si>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</si>
  <si>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</si>
  <si>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</si>
  <si>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</si>
  <si>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</si>
  <si>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</si>
  <si>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</si>
  <si>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</si>
  <si>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</si>
  <si>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</si>
  <si>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</si>
  <si>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</si>
  <si>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</si>
  <si>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</si>
  <si>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</si>
  <si>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</si>
  <si>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</si>
  <si>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</si>
  <si>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</si>
  <si>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</si>
  <si>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</si>
  <si>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</si>
  <si>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</si>
  <si>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</si>
  <si>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</si>
  <si>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</si>
  <si>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</si>
  <si>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</si>
  <si>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</si>
  <si>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</si>
  <si>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</si>
  <si>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</si>
  <si>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</si>
  <si>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</si>
  <si>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</si>
  <si>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</si>
  <si>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</si>
  <si>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</si>
  <si>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</si>
  <si>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</si>
  <si>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</si>
  <si>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</si>
  <si>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</si>
  <si>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</si>
  <si>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</si>
  <si>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</si>
  <si>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</si>
  <si>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</si>
  <si>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</si>
  <si>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</si>
  <si>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</si>
  <si>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</si>
  <si>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</si>
  <si>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</si>
  <si>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</si>
  <si>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</si>
  <si>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</si>
  <si>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Maharagama and Dematagoda fish markets.</t>
  </si>
  <si>
    <t>Seer (L)</t>
  </si>
  <si>
    <t>Ranjan Lanka</t>
  </si>
  <si>
    <r>
      <t>*</t>
    </r>
    <r>
      <rPr>
        <i/>
        <u/>
        <sz val="11"/>
        <color indexed="8"/>
        <rFont val="Calisto MT"/>
        <family val="1"/>
      </rPr>
      <t xml:space="preserve"> Selected Markets</t>
    </r>
    <r>
      <rPr>
        <i/>
        <sz val="11"/>
        <color indexed="8"/>
        <rFont val="Calisto MT"/>
        <family val="1"/>
      </rPr>
      <t xml:space="preserve"> - Wellampitiya, Borella, Battaramulla,Maradana,  Nugegoda,  Kirulapana   </t>
    </r>
  </si>
  <si>
    <t>Average of 1st  week of  March</t>
  </si>
  <si>
    <t>1st week of Mar.</t>
  </si>
  <si>
    <t>Average of 2nd  week of  March</t>
  </si>
  <si>
    <t>Compared to Average of 2nd  week of March 2024</t>
  </si>
  <si>
    <t>2nd week of Mar.</t>
  </si>
  <si>
    <r>
      <t>% Change   compared to:2nd</t>
    </r>
    <r>
      <rPr>
        <b/>
        <vertAlign val="superscript"/>
        <sz val="11"/>
        <color indexed="8"/>
        <rFont val="Times New Roman"/>
        <family val="1"/>
      </rPr>
      <t xml:space="preserve"> </t>
    </r>
    <r>
      <rPr>
        <b/>
        <sz val="11"/>
        <color indexed="8"/>
        <rFont val="Times New Roman"/>
        <family val="1"/>
        <charset val="134"/>
      </rPr>
      <t>week of Mar.2024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</si>
</sst>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sto MT"/>
      <family val="1"/>
    </font>
    <font>
      <i/>
      <u/>
      <sz val="11"/>
      <color indexed="8"/>
      <name val="Calisto MT"/>
      <family val="1"/>
    </font>
    <font>
      <i/>
      <sz val="11"/>
      <color indexed="8"/>
      <name val="Calisto MT"/>
      <family val="1"/>
    </font>
    <font>
      <i/>
      <sz val="11"/>
      <color theme="0"/>
      <name val="Calisto MT"/>
      <family val="1"/>
    </font>
    <font>
      <sz val="8"/>
      <name val="Calibri"/>
      <family val="2"/>
      <scheme val="minor"/>
    </font>
    <font>
      <b/>
      <vertAlign val="superscript"/>
      <sz val="11"/>
      <color indexed="8"/>
      <name val="Times New Roman"/>
      <family val="1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2">
    <xf numFmtId="0" fontId="0" fillId="0" borderId="0" xfId="0"/>
    <xf numFmtId="0" fontId="6" fillId="0" borderId="2" xfId="2" applyFont="1" applyBorder="1" applyAlignment="1">
      <alignment horizontal="right"/>
    </xf>
    <xf numFmtId="0" fontId="7" fillId="0" borderId="2" xfId="0" applyFont="1" applyBorder="1"/>
    <xf numFmtId="0" fontId="6" fillId="0" borderId="2" xfId="2" applyFont="1" applyBorder="1"/>
    <xf numFmtId="9" fontId="0" fillId="0" borderId="2" xfId="1" applyFont="1" applyBorder="1" applyAlignment="1"/>
    <xf numFmtId="0" fontId="7" fillId="3" borderId="2" xfId="0" applyFont="1" applyFill="1" applyBorder="1"/>
    <xf numFmtId="0" fontId="6" fillId="3" borderId="2" xfId="2" applyFont="1" applyFill="1" applyBorder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/>
    <xf numFmtId="0" fontId="6" fillId="7" borderId="2" xfId="2" applyFont="1" applyFill="1" applyBorder="1"/>
    <xf numFmtId="0" fontId="8" fillId="7" borderId="2" xfId="0" applyFont="1" applyFill="1" applyBorder="1"/>
    <xf numFmtId="9" fontId="22" fillId="0" borderId="2" xfId="1" applyFont="1" applyBorder="1" applyAlignment="1"/>
    <xf numFmtId="9" fontId="22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22" fillId="2" borderId="2" xfId="1" applyFont="1" applyFill="1" applyBorder="1" applyAlignment="1"/>
    <xf numFmtId="9" fontId="22" fillId="8" borderId="2" xfId="1" applyFont="1" applyFill="1" applyBorder="1" applyAlignment="1"/>
    <xf numFmtId="9" fontId="0" fillId="8" borderId="2" xfId="1" applyFont="1" applyFill="1" applyBorder="1" applyAlignment="1"/>
    <xf numFmtId="0" fontId="16" fillId="6" borderId="1" xfId="0" applyFont="1" applyFill="1" applyBorder="1"/>
    <xf numFmtId="0" fontId="17" fillId="6" borderId="2" xfId="0" applyFont="1" applyFill="1" applyBorder="1"/>
    <xf numFmtId="0" fontId="16" fillId="6" borderId="2" xfId="0" applyFont="1" applyFill="1" applyBorder="1"/>
    <xf numFmtId="0" fontId="16" fillId="2" borderId="1" xfId="0" applyFont="1" applyFill="1" applyBorder="1"/>
    <xf numFmtId="0" fontId="16" fillId="2" borderId="2" xfId="0" applyFont="1" applyFill="1" applyBorder="1"/>
    <xf numFmtId="0" fontId="17" fillId="2" borderId="2" xfId="0" applyFont="1" applyFill="1" applyBorder="1"/>
    <xf numFmtId="0" fontId="14" fillId="5" borderId="2" xfId="2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 wrapText="1"/>
    </xf>
    <xf numFmtId="0" fontId="18" fillId="6" borderId="2" xfId="0" applyFont="1" applyFill="1" applyBorder="1"/>
    <xf numFmtId="0" fontId="19" fillId="6" borderId="2" xfId="2" applyFont="1" applyFill="1" applyBorder="1"/>
    <xf numFmtId="0" fontId="16" fillId="6" borderId="3" xfId="0" applyFont="1" applyFill="1" applyBorder="1"/>
    <xf numFmtId="0" fontId="17" fillId="6" borderId="4" xfId="0" applyFont="1" applyFill="1" applyBorder="1"/>
    <xf numFmtId="0" fontId="16" fillId="6" borderId="4" xfId="0" applyFont="1" applyFill="1" applyBorder="1"/>
    <xf numFmtId="2" fontId="21" fillId="2" borderId="2" xfId="0" applyNumberFormat="1" applyFont="1" applyFill="1" applyBorder="1"/>
    <xf numFmtId="0" fontId="17" fillId="0" borderId="0" xfId="0" applyFont="1"/>
    <xf numFmtId="2" fontId="23" fillId="2" borderId="2" xfId="0" applyNumberFormat="1" applyFont="1" applyFill="1" applyBorder="1"/>
    <xf numFmtId="2" fontId="23" fillId="6" borderId="2" xfId="0" applyNumberFormat="1" applyFont="1" applyFill="1" applyBorder="1"/>
    <xf numFmtId="9" fontId="20" fillId="2" borderId="2" xfId="1" applyFont="1" applyFill="1" applyBorder="1" applyAlignment="1"/>
    <xf numFmtId="2" fontId="21" fillId="6" borderId="2" xfId="0" applyNumberFormat="1" applyFont="1" applyFill="1" applyBorder="1"/>
    <xf numFmtId="9" fontId="20" fillId="6" borderId="2" xfId="1" applyFont="1" applyFill="1" applyBorder="1" applyAlignment="1"/>
    <xf numFmtId="2" fontId="24" fillId="0" borderId="2" xfId="0" applyNumberFormat="1" applyFont="1" applyBorder="1"/>
    <xf numFmtId="2" fontId="24" fillId="7" borderId="2" xfId="0" applyNumberFormat="1" applyFont="1" applyFill="1" applyBorder="1"/>
    <xf numFmtId="0" fontId="25" fillId="4" borderId="2" xfId="0" applyFont="1" applyFill="1" applyBorder="1" applyAlignment="1">
      <alignment wrapText="1"/>
    </xf>
    <xf numFmtId="0" fontId="26" fillId="0" borderId="0" xfId="0" applyFont="1"/>
    <xf numFmtId="0" fontId="29" fillId="0" borderId="0" xfId="0" applyFont="1"/>
    <xf numFmtId="2" fontId="24" fillId="0" borderId="0" xfId="0" applyNumberFormat="1" applyFont="1"/>
    <xf numFmtId="2" fontId="25" fillId="7" borderId="2" xfId="0" applyNumberFormat="1" applyFont="1" applyFill="1" applyBorder="1" applyAlignment="1">
      <alignment wrapText="1"/>
    </xf>
    <xf numFmtId="2" fontId="0" fillId="0" borderId="2" xfId="0" applyNumberFormat="1" applyBorder="1"/>
    <xf numFmtId="2" fontId="0" fillId="7" borderId="2" xfId="0" applyNumberFormat="1" applyFill="1" applyBorder="1"/>
    <xf numFmtId="2" fontId="32" fillId="7" borderId="2" xfId="0" applyNumberFormat="1" applyFont="1" applyFill="1" applyBorder="1" applyAlignment="1">
      <alignment wrapText="1"/>
    </xf>
    <xf numFmtId="0" fontId="4" fillId="4" borderId="12" xfId="0" applyFont="1" applyFill="1" applyBorder="1" applyAlignment="1">
      <alignment horizontal="center" vertical="center"/>
    </xf>
    <xf numFmtId="0" fontId="12" fillId="9" borderId="2" xfId="0" applyFont="1" applyFill="1" applyBorder="1" applyAlignment="1">
      <alignment horizontal="center" vertical="center"/>
    </xf>
    <xf numFmtId="9" fontId="0" fillId="0" borderId="0" xfId="1" applyFont="1"/>
    <xf numFmtId="0" fontId="2" fillId="0" borderId="6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9" borderId="9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 vertical="center" wrapText="1"/>
    </xf>
    <xf numFmtId="0" fontId="11" fillId="9" borderId="11" xfId="0" applyFont="1" applyFill="1" applyBorder="1" applyAlignment="1">
      <alignment horizontal="center" vertical="center" wrapText="1"/>
    </xf>
    <xf numFmtId="0" fontId="15" fillId="9" borderId="2" xfId="2" applyFont="1" applyFill="1" applyBorder="1" applyAlignment="1">
      <alignment horizontal="center" vertical="center" wrapText="1"/>
    </xf>
    <xf numFmtId="0" fontId="13" fillId="9" borderId="2" xfId="2" applyFont="1" applyFill="1" applyBorder="1" applyAlignment="1">
      <alignment horizontal="center" vertical="center" wrapText="1"/>
    </xf>
    <xf numFmtId="0" fontId="14" fillId="5" borderId="14" xfId="2" applyFont="1" applyFill="1" applyBorder="1" applyAlignment="1">
      <alignment horizontal="center" vertical="center"/>
    </xf>
    <xf numFmtId="0" fontId="14" fillId="5" borderId="13" xfId="2" applyFont="1" applyFill="1" applyBorder="1" applyAlignment="1">
      <alignment horizontal="center" vertical="center"/>
    </xf>
    <xf numFmtId="0" fontId="12" fillId="9" borderId="12" xfId="0" applyFont="1" applyFill="1" applyBorder="1" applyAlignment="1">
      <alignment horizontal="center" vertical="center" wrapText="1"/>
    </xf>
    <xf numFmtId="0" fontId="12" fillId="9" borderId="13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zoomScaleNormal="100" workbookViewId="0">
      <selection activeCell="N2" sqref="N2"/>
    </sheetView>
  </sheetViews>
  <sheetFormatPr defaultColWidth="9.140625" defaultRowHeight="15"/>
  <cols>
    <col min="1" max="1" width="4.28515625" customWidth="1"/>
    <col min="2" max="2" width="15.85546875" customWidth="1"/>
    <col min="3" max="3" width="16.7109375" customWidth="1"/>
    <col min="4" max="4" width="11.28515625" customWidth="1"/>
    <col min="5" max="5" width="11.5703125" customWidth="1"/>
    <col min="6" max="6" width="10.85546875" customWidth="1"/>
    <col min="7" max="7" width="7.7109375" customWidth="1"/>
    <col min="8" max="8" width="7.5703125" customWidth="1"/>
  </cols>
  <sheetData>
    <row r="1" spans="1:16" ht="16.5">
      <c r="A1" s="54" t="s">
        <v>64</v>
      </c>
      <c r="B1" s="55"/>
      <c r="C1" s="55"/>
      <c r="D1" s="55"/>
      <c r="E1" s="55"/>
      <c r="F1" s="55"/>
      <c r="G1" s="56"/>
      <c r="H1" s="56"/>
    </row>
    <row r="2" spans="1:16" ht="67.5" customHeight="1">
      <c r="A2" s="57" t="s">
        <v>1</v>
      </c>
      <c r="B2" s="57"/>
      <c r="C2" s="57"/>
      <c r="D2" s="51">
        <v>2023</v>
      </c>
      <c r="E2" s="60">
        <v>2024</v>
      </c>
      <c r="F2" s="60"/>
      <c r="G2" s="58" t="s">
        <v>97</v>
      </c>
      <c r="H2" s="58"/>
      <c r="I2" t="s">
        <v>65</v>
      </c>
    </row>
    <row r="3" spans="1:16" ht="40.5" customHeight="1">
      <c r="A3" s="59" t="s">
        <v>2</v>
      </c>
      <c r="B3" s="59"/>
      <c r="C3" s="17" t="s">
        <v>3</v>
      </c>
      <c r="D3" s="43" t="s">
        <v>96</v>
      </c>
      <c r="E3" s="43" t="s">
        <v>93</v>
      </c>
      <c r="F3" s="43" t="s">
        <v>96</v>
      </c>
      <c r="G3" s="9" t="s">
        <v>4</v>
      </c>
      <c r="H3" s="9" t="s">
        <v>5</v>
      </c>
      <c r="K3" t="s">
        <v>65</v>
      </c>
      <c r="L3" t="s">
        <v>65</v>
      </c>
      <c r="M3" t="s">
        <v>65</v>
      </c>
    </row>
    <row r="4" spans="1:16" ht="15.75">
      <c r="A4" s="1">
        <v>1</v>
      </c>
      <c r="B4" s="2" t="s">
        <v>6</v>
      </c>
      <c r="C4" s="3" t="s">
        <v>89</v>
      </c>
      <c r="D4" s="48">
        <v>1666.67</v>
      </c>
      <c r="E4" s="48">
        <v>2180</v>
      </c>
      <c r="F4" s="41">
        <v>1650</v>
      </c>
      <c r="G4" s="15">
        <f t="shared" ref="G4:G34" si="0">+(F4-E4)/E4</f>
        <v>-0.24311926605504589</v>
      </c>
      <c r="H4" s="4">
        <f t="shared" ref="H4:H35" si="1">+((F4-D4)/D4)</f>
        <v>-1.0001979996040052E-2</v>
      </c>
      <c r="J4" t="s">
        <v>65</v>
      </c>
      <c r="K4" t="s">
        <v>65</v>
      </c>
      <c r="O4" t="s">
        <v>65</v>
      </c>
      <c r="P4" t="s">
        <v>65</v>
      </c>
    </row>
    <row r="5" spans="1:16" ht="15.75">
      <c r="A5" s="11">
        <v>2</v>
      </c>
      <c r="B5" s="12" t="s">
        <v>8</v>
      </c>
      <c r="C5" s="13" t="s">
        <v>9</v>
      </c>
      <c r="D5" s="49">
        <v>1171.43</v>
      </c>
      <c r="E5" s="50">
        <v>1067.8599999999999</v>
      </c>
      <c r="F5" s="47">
        <v>960</v>
      </c>
      <c r="G5" s="16">
        <f>+(F5-E5)/E5</f>
        <v>-0.1010057498173917</v>
      </c>
      <c r="H5" s="10">
        <f>+((F5-D5)/D5)</f>
        <v>-0.18048880428194605</v>
      </c>
      <c r="I5" t="s">
        <v>87</v>
      </c>
      <c r="J5" t="s">
        <v>65</v>
      </c>
      <c r="K5" t="s">
        <v>65</v>
      </c>
      <c r="L5" t="s">
        <v>65</v>
      </c>
      <c r="M5" t="s">
        <v>65</v>
      </c>
      <c r="O5" t="s">
        <v>65</v>
      </c>
    </row>
    <row r="6" spans="1:16" ht="15.75">
      <c r="A6" s="1">
        <v>3</v>
      </c>
      <c r="B6" s="2" t="s">
        <v>10</v>
      </c>
      <c r="C6" s="3" t="s">
        <v>66</v>
      </c>
      <c r="D6" s="48">
        <v>1121.43</v>
      </c>
      <c r="E6" s="48">
        <v>1125</v>
      </c>
      <c r="F6" s="41">
        <v>957.14</v>
      </c>
      <c r="G6" s="18">
        <f t="shared" si="0"/>
        <v>-0.14920888888888889</v>
      </c>
      <c r="H6" s="4">
        <f t="shared" si="1"/>
        <v>-0.14650045031789774</v>
      </c>
      <c r="I6" t="s">
        <v>65</v>
      </c>
      <c r="J6" t="s">
        <v>65</v>
      </c>
      <c r="K6" t="s">
        <v>65</v>
      </c>
      <c r="L6" t="s">
        <v>65</v>
      </c>
    </row>
    <row r="7" spans="1:16" ht="15.75">
      <c r="A7" s="11">
        <v>4</v>
      </c>
      <c r="B7" s="12" t="s">
        <v>67</v>
      </c>
      <c r="C7" s="13" t="s">
        <v>68</v>
      </c>
      <c r="D7" s="49">
        <v>908.33</v>
      </c>
      <c r="E7" s="49">
        <v>1033.33</v>
      </c>
      <c r="F7" s="42">
        <v>771.43</v>
      </c>
      <c r="G7" s="16">
        <f t="shared" si="0"/>
        <v>-0.25345243049171123</v>
      </c>
      <c r="H7" s="10">
        <f t="shared" si="1"/>
        <v>-0.15071614941706218</v>
      </c>
      <c r="J7" t="s">
        <v>65</v>
      </c>
      <c r="L7" t="s">
        <v>65</v>
      </c>
      <c r="M7" t="s">
        <v>65</v>
      </c>
      <c r="N7" t="s">
        <v>65</v>
      </c>
    </row>
    <row r="8" spans="1:16" ht="15.75">
      <c r="A8" s="1">
        <v>5</v>
      </c>
      <c r="B8" s="5" t="s">
        <v>12</v>
      </c>
      <c r="C8" s="6" t="s">
        <v>13</v>
      </c>
      <c r="D8" s="48">
        <v>1307.1400000000001</v>
      </c>
      <c r="E8" s="48">
        <v>1692.86</v>
      </c>
      <c r="F8" s="41">
        <v>1542.86</v>
      </c>
      <c r="G8" s="15">
        <f t="shared" si="0"/>
        <v>-8.8607445388277833E-2</v>
      </c>
      <c r="H8" s="4">
        <f t="shared" si="1"/>
        <v>0.18033263460685142</v>
      </c>
      <c r="M8" t="s">
        <v>65</v>
      </c>
    </row>
    <row r="9" spans="1:16" ht="15.75">
      <c r="A9" s="11">
        <v>6</v>
      </c>
      <c r="B9" s="12" t="s">
        <v>14</v>
      </c>
      <c r="C9" s="13" t="s">
        <v>15</v>
      </c>
      <c r="D9" s="49">
        <v>728.57</v>
      </c>
      <c r="E9" s="49">
        <v>525</v>
      </c>
      <c r="F9" s="42">
        <v>492.86</v>
      </c>
      <c r="G9" s="16">
        <f t="shared" si="0"/>
        <v>-6.121904761904759E-2</v>
      </c>
      <c r="H9" s="10">
        <f t="shared" si="1"/>
        <v>-0.32352416377287019</v>
      </c>
      <c r="I9" t="s">
        <v>65</v>
      </c>
      <c r="K9" t="s">
        <v>65</v>
      </c>
      <c r="M9" t="s">
        <v>65</v>
      </c>
      <c r="N9" t="s">
        <v>65</v>
      </c>
    </row>
    <row r="10" spans="1:16" ht="15.75">
      <c r="A10" s="1">
        <v>7</v>
      </c>
      <c r="B10" s="2" t="s">
        <v>16</v>
      </c>
      <c r="C10" s="3" t="s">
        <v>17</v>
      </c>
      <c r="D10" s="48">
        <v>1200</v>
      </c>
      <c r="E10" s="48">
        <v>1191.67</v>
      </c>
      <c r="F10" s="41">
        <v>1010.71</v>
      </c>
      <c r="G10" s="15">
        <f t="shared" si="0"/>
        <v>-0.15185412068777432</v>
      </c>
      <c r="H10" s="4">
        <f t="shared" si="1"/>
        <v>-0.15774166666666664</v>
      </c>
      <c r="I10" t="s">
        <v>65</v>
      </c>
    </row>
    <row r="11" spans="1:16" ht="15.75">
      <c r="A11" s="11">
        <v>8</v>
      </c>
      <c r="B11" s="12" t="s">
        <v>18</v>
      </c>
      <c r="C11" s="13" t="s">
        <v>19</v>
      </c>
      <c r="D11" s="49">
        <v>425</v>
      </c>
      <c r="E11" s="49">
        <v>265.83</v>
      </c>
      <c r="F11" s="42">
        <v>275</v>
      </c>
      <c r="G11" s="16">
        <f t="shared" si="0"/>
        <v>3.449573035398569E-2</v>
      </c>
      <c r="H11" s="10">
        <f t="shared" si="1"/>
        <v>-0.35294117647058826</v>
      </c>
    </row>
    <row r="12" spans="1:16" ht="15.75">
      <c r="A12" s="1">
        <v>9</v>
      </c>
      <c r="B12" s="2" t="s">
        <v>20</v>
      </c>
      <c r="C12" s="3" t="s">
        <v>69</v>
      </c>
      <c r="D12" s="48">
        <v>966.67</v>
      </c>
      <c r="E12" s="48">
        <v>930</v>
      </c>
      <c r="F12" s="41">
        <v>814.29</v>
      </c>
      <c r="G12" s="18">
        <f t="shared" si="0"/>
        <v>-0.12441935483870972</v>
      </c>
      <c r="H12" s="4">
        <f t="shared" si="1"/>
        <v>-0.15763393919331312</v>
      </c>
      <c r="K12" t="s">
        <v>65</v>
      </c>
      <c r="M12" t="s">
        <v>65</v>
      </c>
      <c r="N12" t="s">
        <v>65</v>
      </c>
    </row>
    <row r="13" spans="1:16" ht="15.75">
      <c r="A13" s="11">
        <v>10</v>
      </c>
      <c r="B13" s="12" t="s">
        <v>22</v>
      </c>
      <c r="C13" s="13" t="s">
        <v>23</v>
      </c>
      <c r="D13" s="49">
        <v>735.71</v>
      </c>
      <c r="E13" s="49">
        <v>703.57</v>
      </c>
      <c r="F13" s="42">
        <v>550</v>
      </c>
      <c r="G13" s="16">
        <f t="shared" si="0"/>
        <v>-0.21827252441121714</v>
      </c>
      <c r="H13" s="10">
        <f t="shared" si="1"/>
        <v>-0.25242282964755136</v>
      </c>
    </row>
    <row r="14" spans="1:16" ht="15.75">
      <c r="A14" s="1">
        <v>11</v>
      </c>
      <c r="B14" s="2" t="s">
        <v>24</v>
      </c>
      <c r="C14" s="3" t="s">
        <v>70</v>
      </c>
      <c r="D14" s="48">
        <v>800</v>
      </c>
      <c r="E14" s="48">
        <v>750</v>
      </c>
      <c r="F14" s="41">
        <v>650</v>
      </c>
      <c r="G14" s="15">
        <f t="shared" si="0"/>
        <v>-0.13333333333333333</v>
      </c>
      <c r="H14" s="4">
        <f t="shared" si="1"/>
        <v>-0.1875</v>
      </c>
    </row>
    <row r="15" spans="1:16" ht="15.75">
      <c r="A15" s="1">
        <v>12</v>
      </c>
      <c r="B15" s="12" t="s">
        <v>26</v>
      </c>
      <c r="C15" s="13" t="s">
        <v>27</v>
      </c>
      <c r="D15" s="49">
        <v>350</v>
      </c>
      <c r="E15" s="49">
        <v>329.17</v>
      </c>
      <c r="F15" s="42">
        <v>278.33</v>
      </c>
      <c r="G15" s="16">
        <f t="shared" si="0"/>
        <v>-0.15444906887018875</v>
      </c>
      <c r="H15" s="10">
        <f t="shared" si="1"/>
        <v>-0.2047714285714286</v>
      </c>
    </row>
    <row r="16" spans="1:16" ht="15.75">
      <c r="A16" s="1">
        <v>13</v>
      </c>
      <c r="B16" s="2" t="s">
        <v>28</v>
      </c>
      <c r="C16" s="3" t="s">
        <v>29</v>
      </c>
      <c r="D16" s="48">
        <v>483.33</v>
      </c>
      <c r="E16" s="48">
        <v>503.57</v>
      </c>
      <c r="F16" s="41">
        <v>500</v>
      </c>
      <c r="G16" s="15">
        <f t="shared" si="0"/>
        <v>-7.0893818138491041E-3</v>
      </c>
      <c r="H16" s="4">
        <f t="shared" si="1"/>
        <v>3.4489893033745098E-2</v>
      </c>
      <c r="K16" t="s">
        <v>65</v>
      </c>
    </row>
    <row r="17" spans="1:17" ht="15.75">
      <c r="A17" s="11">
        <v>14</v>
      </c>
      <c r="B17" s="12" t="s">
        <v>30</v>
      </c>
      <c r="C17" s="13" t="s">
        <v>71</v>
      </c>
      <c r="D17" s="49">
        <v>475</v>
      </c>
      <c r="E17" s="49">
        <v>454.17</v>
      </c>
      <c r="F17" s="42">
        <v>510</v>
      </c>
      <c r="G17" s="16">
        <f t="shared" si="0"/>
        <v>0.12292753814650897</v>
      </c>
      <c r="H17" s="10">
        <f t="shared" si="1"/>
        <v>7.3684210526315783E-2</v>
      </c>
      <c r="K17" t="s">
        <v>65</v>
      </c>
    </row>
    <row r="18" spans="1:17" ht="15.75">
      <c r="A18" s="1">
        <v>15</v>
      </c>
      <c r="B18" s="5" t="s">
        <v>32</v>
      </c>
      <c r="C18" s="3" t="s">
        <v>72</v>
      </c>
      <c r="D18" s="48">
        <v>1342.86</v>
      </c>
      <c r="E18" s="48">
        <v>1635.71</v>
      </c>
      <c r="F18" s="41">
        <v>1514.29</v>
      </c>
      <c r="G18" s="15">
        <f t="shared" si="0"/>
        <v>-7.4230762176669504E-2</v>
      </c>
      <c r="H18" s="4">
        <f t="shared" si="1"/>
        <v>0.12766036668007094</v>
      </c>
    </row>
    <row r="19" spans="1:17" ht="15.75">
      <c r="A19" s="11">
        <v>16</v>
      </c>
      <c r="B19" s="12" t="s">
        <v>34</v>
      </c>
      <c r="C19" s="13" t="s">
        <v>35</v>
      </c>
      <c r="D19" s="49">
        <v>1585.71</v>
      </c>
      <c r="E19" s="49">
        <v>1878.57</v>
      </c>
      <c r="F19" s="42">
        <v>1771.43</v>
      </c>
      <c r="G19" s="16">
        <f t="shared" si="0"/>
        <v>-5.7032742990679015E-2</v>
      </c>
      <c r="H19" s="10">
        <f t="shared" si="1"/>
        <v>0.1171210372640647</v>
      </c>
      <c r="J19" t="s">
        <v>65</v>
      </c>
    </row>
    <row r="20" spans="1:17" ht="15.75">
      <c r="A20" s="1">
        <v>17</v>
      </c>
      <c r="B20" s="5" t="s">
        <v>36</v>
      </c>
      <c r="C20" s="3" t="s">
        <v>73</v>
      </c>
      <c r="D20" s="48">
        <v>710</v>
      </c>
      <c r="E20" s="48">
        <v>575</v>
      </c>
      <c r="F20" s="41">
        <v>550</v>
      </c>
      <c r="G20" s="15">
        <f t="shared" si="0"/>
        <v>-4.3478260869565216E-2</v>
      </c>
      <c r="H20" s="4">
        <f t="shared" si="1"/>
        <v>-0.22535211267605634</v>
      </c>
    </row>
    <row r="21" spans="1:17" ht="15.75">
      <c r="A21" s="11">
        <v>18</v>
      </c>
      <c r="B21" s="12" t="s">
        <v>38</v>
      </c>
      <c r="C21" s="13" t="s">
        <v>39</v>
      </c>
      <c r="D21" s="49">
        <v>816.67</v>
      </c>
      <c r="E21" s="49">
        <v>750</v>
      </c>
      <c r="F21" s="42">
        <v>616.66999999999996</v>
      </c>
      <c r="G21" s="16">
        <f t="shared" si="0"/>
        <v>-0.17777333333333339</v>
      </c>
      <c r="H21" s="10">
        <f t="shared" si="1"/>
        <v>-0.24489695960424654</v>
      </c>
      <c r="K21" t="s">
        <v>65</v>
      </c>
    </row>
    <row r="22" spans="1:17" ht="15.75">
      <c r="A22" s="1">
        <v>19</v>
      </c>
      <c r="B22" s="5" t="s">
        <v>40</v>
      </c>
      <c r="C22" s="3" t="s">
        <v>74</v>
      </c>
      <c r="D22" s="48">
        <v>1214.29</v>
      </c>
      <c r="E22" s="48">
        <v>1214.29</v>
      </c>
      <c r="F22" s="41">
        <v>1010</v>
      </c>
      <c r="G22" s="15">
        <f t="shared" si="0"/>
        <v>-0.16823822974742439</v>
      </c>
      <c r="H22" s="4">
        <f t="shared" si="1"/>
        <v>-0.16823822974742439</v>
      </c>
    </row>
    <row r="23" spans="1:17" ht="15.75">
      <c r="A23" s="11">
        <v>20</v>
      </c>
      <c r="B23" s="12" t="s">
        <v>41</v>
      </c>
      <c r="C23" s="14" t="s">
        <v>42</v>
      </c>
      <c r="D23" s="49">
        <v>766.67</v>
      </c>
      <c r="E23" s="49">
        <v>703.57</v>
      </c>
      <c r="F23" s="42">
        <v>564.29</v>
      </c>
      <c r="G23" s="16">
        <f t="shared" si="0"/>
        <v>-0.19796182327273773</v>
      </c>
      <c r="H23" s="10">
        <f t="shared" si="1"/>
        <v>-0.26397276533580288</v>
      </c>
      <c r="L23" t="s">
        <v>65</v>
      </c>
    </row>
    <row r="24" spans="1:17" ht="17.25" customHeight="1">
      <c r="A24" s="1">
        <v>21</v>
      </c>
      <c r="B24" s="5" t="s">
        <v>43</v>
      </c>
      <c r="C24" s="3" t="s">
        <v>75</v>
      </c>
      <c r="D24" s="48">
        <v>1066.67</v>
      </c>
      <c r="E24" s="48">
        <v>1033.33</v>
      </c>
      <c r="F24" s="41">
        <v>860</v>
      </c>
      <c r="G24" s="15">
        <f t="shared" si="0"/>
        <v>-0.16773925077177662</v>
      </c>
      <c r="H24" s="4">
        <f t="shared" si="1"/>
        <v>-0.19375251952337655</v>
      </c>
      <c r="J24" t="s">
        <v>65</v>
      </c>
      <c r="M24" t="s">
        <v>65</v>
      </c>
    </row>
    <row r="25" spans="1:17" ht="15.75">
      <c r="A25" s="11">
        <v>22</v>
      </c>
      <c r="B25" s="12" t="s">
        <v>45</v>
      </c>
      <c r="C25" s="13" t="s">
        <v>46</v>
      </c>
      <c r="D25" s="49">
        <v>892.86</v>
      </c>
      <c r="E25" s="49">
        <v>987.5</v>
      </c>
      <c r="F25" s="42">
        <v>808.33</v>
      </c>
      <c r="G25" s="16">
        <f t="shared" si="0"/>
        <v>-0.18143797468354425</v>
      </c>
      <c r="H25" s="10">
        <f t="shared" si="1"/>
        <v>-9.4673297045449425E-2</v>
      </c>
    </row>
    <row r="26" spans="1:17" ht="15.75">
      <c r="A26" s="1">
        <v>23</v>
      </c>
      <c r="B26" s="5" t="s">
        <v>47</v>
      </c>
      <c r="C26" s="3" t="s">
        <v>76</v>
      </c>
      <c r="D26" s="48">
        <v>1192.8599999999999</v>
      </c>
      <c r="E26" s="48">
        <v>1320</v>
      </c>
      <c r="F26" s="41">
        <v>1116.67</v>
      </c>
      <c r="G26" s="19">
        <f t="shared" si="0"/>
        <v>-0.15403787878787872</v>
      </c>
      <c r="H26" s="20">
        <f t="shared" si="1"/>
        <v>-6.3871703301309313E-2</v>
      </c>
      <c r="J26" t="s">
        <v>65</v>
      </c>
      <c r="K26" t="s">
        <v>65</v>
      </c>
    </row>
    <row r="27" spans="1:17" ht="15.75">
      <c r="A27" s="11">
        <v>24</v>
      </c>
      <c r="B27" s="12" t="s">
        <v>49</v>
      </c>
      <c r="C27" s="13" t="s">
        <v>77</v>
      </c>
      <c r="D27" s="49">
        <v>1050</v>
      </c>
      <c r="E27" s="49">
        <v>1058.53</v>
      </c>
      <c r="F27" s="42">
        <v>978.57</v>
      </c>
      <c r="G27" s="16">
        <f t="shared" si="0"/>
        <v>-7.5538718789264284E-2</v>
      </c>
      <c r="H27" s="10">
        <f t="shared" si="1"/>
        <v>-6.8028571428571383E-2</v>
      </c>
      <c r="K27" t="s">
        <v>65</v>
      </c>
    </row>
    <row r="28" spans="1:17" ht="15.75">
      <c r="A28" s="1">
        <v>25</v>
      </c>
      <c r="B28" s="5" t="s">
        <v>51</v>
      </c>
      <c r="C28" s="3" t="s">
        <v>78</v>
      </c>
      <c r="D28" s="48">
        <v>765</v>
      </c>
      <c r="E28" s="48">
        <v>621.42999999999995</v>
      </c>
      <c r="F28" s="41">
        <v>575.71</v>
      </c>
      <c r="G28" s="15">
        <f t="shared" si="0"/>
        <v>-7.3572244661506386E-2</v>
      </c>
      <c r="H28" s="4">
        <f t="shared" si="1"/>
        <v>-0.24743790849673197</v>
      </c>
      <c r="K28" t="s">
        <v>65</v>
      </c>
    </row>
    <row r="29" spans="1:17" ht="15.75">
      <c r="A29" s="11">
        <v>26</v>
      </c>
      <c r="B29" s="12" t="s">
        <v>51</v>
      </c>
      <c r="C29" s="13" t="s">
        <v>79</v>
      </c>
      <c r="D29" s="49">
        <v>625</v>
      </c>
      <c r="E29" s="49">
        <v>490</v>
      </c>
      <c r="F29" s="42">
        <v>432.13</v>
      </c>
      <c r="G29" s="16">
        <f t="shared" si="0"/>
        <v>-0.11810204081632654</v>
      </c>
      <c r="H29" s="10">
        <f t="shared" si="1"/>
        <v>-0.30859200000000003</v>
      </c>
      <c r="L29" t="s">
        <v>87</v>
      </c>
    </row>
    <row r="30" spans="1:17" ht="15.75">
      <c r="A30" s="1">
        <v>27</v>
      </c>
      <c r="B30" s="5" t="s">
        <v>53</v>
      </c>
      <c r="C30" s="3" t="s">
        <v>80</v>
      </c>
      <c r="D30" s="48">
        <v>714.29</v>
      </c>
      <c r="E30" s="48">
        <v>739.29</v>
      </c>
      <c r="F30" s="41">
        <v>521.42999999999995</v>
      </c>
      <c r="G30" s="15">
        <f t="shared" si="0"/>
        <v>-0.2946881467353813</v>
      </c>
      <c r="H30" s="4">
        <f t="shared" si="1"/>
        <v>-0.27000237998572013</v>
      </c>
    </row>
    <row r="31" spans="1:17" ht="15.75">
      <c r="A31" s="11">
        <v>28</v>
      </c>
      <c r="B31" s="12" t="s">
        <v>55</v>
      </c>
      <c r="C31" s="13" t="s">
        <v>81</v>
      </c>
      <c r="D31" s="49">
        <v>985</v>
      </c>
      <c r="E31" s="49">
        <v>917.86</v>
      </c>
      <c r="F31" s="42">
        <v>778.57</v>
      </c>
      <c r="G31" s="16">
        <f t="shared" si="0"/>
        <v>-0.15175516963371316</v>
      </c>
      <c r="H31" s="4">
        <f t="shared" si="1"/>
        <v>-0.20957360406091366</v>
      </c>
      <c r="K31" t="s">
        <v>65</v>
      </c>
      <c r="Q31" t="s">
        <v>65</v>
      </c>
    </row>
    <row r="32" spans="1:17" ht="15.75">
      <c r="A32" s="1">
        <v>29</v>
      </c>
      <c r="B32" s="5" t="s">
        <v>57</v>
      </c>
      <c r="C32" s="3" t="s">
        <v>58</v>
      </c>
      <c r="D32" s="48">
        <v>364.29</v>
      </c>
      <c r="E32" s="48">
        <v>209.17</v>
      </c>
      <c r="F32" s="41">
        <v>221.67</v>
      </c>
      <c r="G32" s="15">
        <f t="shared" si="0"/>
        <v>5.9760003824640251E-2</v>
      </c>
      <c r="H32" s="4">
        <f t="shared" si="1"/>
        <v>-0.3915012764555712</v>
      </c>
      <c r="N32" t="s">
        <v>65</v>
      </c>
      <c r="O32" t="s">
        <v>65</v>
      </c>
    </row>
    <row r="33" spans="1:12" ht="15.75">
      <c r="A33" s="11">
        <v>30</v>
      </c>
      <c r="B33" s="12" t="s">
        <v>59</v>
      </c>
      <c r="C33" s="13" t="s">
        <v>82</v>
      </c>
      <c r="D33" s="49">
        <v>1464.29</v>
      </c>
      <c r="E33" s="49">
        <v>1560</v>
      </c>
      <c r="F33" s="42">
        <v>1657.14</v>
      </c>
      <c r="G33" s="16">
        <f t="shared" si="0"/>
        <v>6.2269230769230834E-2</v>
      </c>
      <c r="H33" s="10">
        <f t="shared" si="1"/>
        <v>0.13170205355496531</v>
      </c>
    </row>
    <row r="34" spans="1:12" ht="15.75">
      <c r="A34" s="1">
        <v>31</v>
      </c>
      <c r="B34" s="5" t="s">
        <v>83</v>
      </c>
      <c r="C34" s="3" t="s">
        <v>84</v>
      </c>
      <c r="D34" s="48">
        <v>1871.43</v>
      </c>
      <c r="E34" s="48">
        <v>2066.67</v>
      </c>
      <c r="F34" s="41">
        <v>2128.5700000000002</v>
      </c>
      <c r="G34" s="18">
        <f t="shared" si="0"/>
        <v>2.9951564594250697E-2</v>
      </c>
      <c r="H34" s="4">
        <f t="shared" si="1"/>
        <v>0.13740294854736756</v>
      </c>
      <c r="L34" t="s">
        <v>65</v>
      </c>
    </row>
    <row r="35" spans="1:12" ht="15.75">
      <c r="A35" s="11">
        <v>32</v>
      </c>
      <c r="B35" s="12" t="s">
        <v>62</v>
      </c>
      <c r="C35" s="13" t="s">
        <v>85</v>
      </c>
      <c r="D35" s="49"/>
      <c r="E35" s="49">
        <v>400</v>
      </c>
      <c r="F35" s="42">
        <v>400</v>
      </c>
      <c r="G35" s="16"/>
      <c r="H35" s="10"/>
    </row>
    <row r="36" spans="1:12" ht="15.75">
      <c r="A36" s="7" t="s">
        <v>86</v>
      </c>
      <c r="B36" s="7"/>
      <c r="C36" s="7"/>
      <c r="D36" s="7"/>
      <c r="F36" s="46"/>
      <c r="G36" s="8"/>
      <c r="H36" s="8"/>
    </row>
  </sheetData>
  <mergeCells count="5">
    <mergeCell ref="A1:H1"/>
    <mergeCell ref="A2:C2"/>
    <mergeCell ref="G2:H2"/>
    <mergeCell ref="A3:B3"/>
    <mergeCell ref="E2:F2"/>
  </mergeCells>
  <phoneticPr fontId="30" type="noConversion"/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82"/>
  <sheetViews>
    <sheetView tabSelected="1" topLeftCell="A19" workbookViewId="0">
      <selection activeCell="H15" sqref="H15"/>
    </sheetView>
  </sheetViews>
  <sheetFormatPr defaultRowHeight="15"/>
  <cols>
    <col min="1" max="1" width="3.7109375" customWidth="1"/>
    <col min="2" max="2" width="15.28515625" customWidth="1"/>
    <col min="3" max="3" width="18.5703125" customWidth="1"/>
    <col min="4" max="4" width="11.5703125" customWidth="1"/>
    <col min="5" max="5" width="12" customWidth="1"/>
    <col min="6" max="6" width="12.140625" customWidth="1"/>
    <col min="7" max="7" width="10.28515625" customWidth="1"/>
    <col min="8" max="8" width="10" customWidth="1"/>
  </cols>
  <sheetData>
    <row r="1" spans="1:15" ht="17.25" thickBot="1">
      <c r="A1" s="61" t="s">
        <v>0</v>
      </c>
      <c r="B1" s="62"/>
      <c r="C1" s="62"/>
      <c r="D1" s="62"/>
      <c r="E1" s="62"/>
      <c r="F1" s="62"/>
      <c r="G1" s="62"/>
      <c r="H1" s="62"/>
    </row>
    <row r="2" spans="1:15" ht="57" customHeight="1">
      <c r="A2" s="63" t="s">
        <v>1</v>
      </c>
      <c r="B2" s="64"/>
      <c r="C2" s="65"/>
      <c r="D2" s="52">
        <v>2023</v>
      </c>
      <c r="E2" s="70">
        <v>2024</v>
      </c>
      <c r="F2" s="71"/>
      <c r="G2" s="66" t="s">
        <v>95</v>
      </c>
      <c r="H2" s="67"/>
    </row>
    <row r="3" spans="1:15" ht="42.75">
      <c r="A3" s="68" t="s">
        <v>2</v>
      </c>
      <c r="B3" s="69"/>
      <c r="C3" s="27" t="s">
        <v>3</v>
      </c>
      <c r="D3" s="28" t="s">
        <v>94</v>
      </c>
      <c r="E3" s="28" t="s">
        <v>92</v>
      </c>
      <c r="F3" s="28" t="s">
        <v>94</v>
      </c>
      <c r="G3" s="28" t="s">
        <v>4</v>
      </c>
      <c r="H3" s="28" t="s">
        <v>5</v>
      </c>
      <c r="K3" t="s">
        <v>65</v>
      </c>
    </row>
    <row r="4" spans="1:15" ht="15.75">
      <c r="A4" s="24">
        <v>1</v>
      </c>
      <c r="B4" s="26" t="s">
        <v>6</v>
      </c>
      <c r="C4" s="25" t="s">
        <v>7</v>
      </c>
      <c r="D4" s="36">
        <v>3313.33</v>
      </c>
      <c r="E4" s="36">
        <v>3595</v>
      </c>
      <c r="F4" s="34">
        <v>3020</v>
      </c>
      <c r="G4" s="38">
        <f t="shared" ref="G4:G33" si="0">(F4-E4)/E4</f>
        <v>-0.15994436717663421</v>
      </c>
      <c r="H4" s="38">
        <f t="shared" ref="H4:H33" si="1">+(F4-D4)/D4</f>
        <v>-8.853027015117719E-2</v>
      </c>
      <c r="O4" t="s">
        <v>65</v>
      </c>
    </row>
    <row r="5" spans="1:15" ht="15.75">
      <c r="A5" s="21">
        <v>2</v>
      </c>
      <c r="B5" s="22" t="s">
        <v>8</v>
      </c>
      <c r="C5" s="23" t="s">
        <v>9</v>
      </c>
      <c r="D5" s="37">
        <v>2348</v>
      </c>
      <c r="E5" s="37">
        <v>2296</v>
      </c>
      <c r="F5" s="39">
        <v>1920</v>
      </c>
      <c r="G5" s="40">
        <f t="shared" si="0"/>
        <v>-0.16376306620209058</v>
      </c>
      <c r="H5" s="40">
        <f t="shared" si="1"/>
        <v>-0.18228279386712096</v>
      </c>
      <c r="J5" t="s">
        <v>65</v>
      </c>
      <c r="K5" t="s">
        <v>65</v>
      </c>
      <c r="L5" t="s">
        <v>65</v>
      </c>
    </row>
    <row r="6" spans="1:15" ht="15.75">
      <c r="A6" s="24">
        <v>3</v>
      </c>
      <c r="B6" s="26" t="s">
        <v>10</v>
      </c>
      <c r="C6" s="25" t="s">
        <v>11</v>
      </c>
      <c r="D6" s="36">
        <v>2165</v>
      </c>
      <c r="E6" s="36">
        <v>2180</v>
      </c>
      <c r="F6" s="34">
        <v>1890</v>
      </c>
      <c r="G6" s="38">
        <f t="shared" si="0"/>
        <v>-0.13302752293577982</v>
      </c>
      <c r="H6" s="38">
        <f t="shared" si="1"/>
        <v>-0.12702078521939955</v>
      </c>
      <c r="K6" t="s">
        <v>65</v>
      </c>
    </row>
    <row r="7" spans="1:15" ht="15.75">
      <c r="A7" s="21">
        <v>4</v>
      </c>
      <c r="B7" s="22" t="s">
        <v>12</v>
      </c>
      <c r="C7" s="23" t="s">
        <v>13</v>
      </c>
      <c r="D7" s="37">
        <v>2397</v>
      </c>
      <c r="E7" s="37">
        <v>2670</v>
      </c>
      <c r="F7" s="39">
        <v>2513.33</v>
      </c>
      <c r="G7" s="40">
        <f t="shared" si="0"/>
        <v>-5.8677902621722872E-2</v>
      </c>
      <c r="H7" s="40">
        <f t="shared" si="1"/>
        <v>4.8531497705465138E-2</v>
      </c>
    </row>
    <row r="8" spans="1:15" ht="15.75">
      <c r="A8" s="24">
        <v>5</v>
      </c>
      <c r="B8" s="26" t="s">
        <v>14</v>
      </c>
      <c r="C8" s="25" t="s">
        <v>15</v>
      </c>
      <c r="D8" s="36">
        <v>1428</v>
      </c>
      <c r="E8" s="36">
        <v>1185</v>
      </c>
      <c r="F8" s="34">
        <v>1027.5</v>
      </c>
      <c r="G8" s="38">
        <f t="shared" si="0"/>
        <v>-0.13291139240506328</v>
      </c>
      <c r="H8" s="38">
        <f t="shared" si="1"/>
        <v>-0.28046218487394958</v>
      </c>
    </row>
    <row r="9" spans="1:15" ht="15.75">
      <c r="A9" s="21">
        <v>6</v>
      </c>
      <c r="B9" s="22" t="s">
        <v>16</v>
      </c>
      <c r="C9" s="23" t="s">
        <v>17</v>
      </c>
      <c r="D9" s="37">
        <v>2104.4499999999998</v>
      </c>
      <c r="E9" s="37">
        <v>2220</v>
      </c>
      <c r="F9" s="39">
        <v>1864</v>
      </c>
      <c r="G9" s="40">
        <f t="shared" si="0"/>
        <v>-0.16036036036036036</v>
      </c>
      <c r="H9" s="40">
        <f t="shared" si="1"/>
        <v>-0.11425788210696373</v>
      </c>
      <c r="L9" t="s">
        <v>65</v>
      </c>
    </row>
    <row r="10" spans="1:15" ht="15.75">
      <c r="A10" s="24">
        <v>7</v>
      </c>
      <c r="B10" s="26" t="s">
        <v>18</v>
      </c>
      <c r="C10" s="25" t="s">
        <v>19</v>
      </c>
      <c r="D10" s="36">
        <v>715</v>
      </c>
      <c r="E10" s="36">
        <v>533.33000000000004</v>
      </c>
      <c r="F10" s="34">
        <v>560</v>
      </c>
      <c r="G10" s="38">
        <f t="shared" si="0"/>
        <v>5.0006562541015799E-2</v>
      </c>
      <c r="H10" s="38">
        <f t="shared" si="1"/>
        <v>-0.21678321678321677</v>
      </c>
    </row>
    <row r="11" spans="1:15" ht="15.75">
      <c r="A11" s="21">
        <v>8</v>
      </c>
      <c r="B11" s="22" t="s">
        <v>20</v>
      </c>
      <c r="C11" s="23" t="s">
        <v>21</v>
      </c>
      <c r="D11" s="37">
        <v>2020</v>
      </c>
      <c r="E11" s="37">
        <v>1835</v>
      </c>
      <c r="F11" s="39">
        <v>1740</v>
      </c>
      <c r="G11" s="40">
        <f t="shared" si="0"/>
        <v>-5.1771117166212535E-2</v>
      </c>
      <c r="H11" s="40">
        <f t="shared" si="1"/>
        <v>-0.13861386138613863</v>
      </c>
    </row>
    <row r="12" spans="1:15" ht="15.75">
      <c r="A12" s="24">
        <v>9</v>
      </c>
      <c r="B12" s="26" t="s">
        <v>22</v>
      </c>
      <c r="C12" s="25" t="s">
        <v>23</v>
      </c>
      <c r="D12" s="36">
        <v>1126</v>
      </c>
      <c r="E12" s="36">
        <v>983.33</v>
      </c>
      <c r="F12" s="34">
        <v>860</v>
      </c>
      <c r="G12" s="38">
        <f t="shared" si="0"/>
        <v>-0.12542076413818357</v>
      </c>
      <c r="H12" s="38">
        <f t="shared" si="1"/>
        <v>-0.23623445825932504</v>
      </c>
    </row>
    <row r="13" spans="1:15" ht="15.75">
      <c r="A13" s="21">
        <v>10</v>
      </c>
      <c r="B13" s="22" t="s">
        <v>24</v>
      </c>
      <c r="C13" s="23" t="s">
        <v>25</v>
      </c>
      <c r="D13" s="37">
        <v>1134</v>
      </c>
      <c r="E13" s="37">
        <v>990</v>
      </c>
      <c r="F13" s="39">
        <v>850</v>
      </c>
      <c r="G13" s="40">
        <f t="shared" si="0"/>
        <v>-0.14141414141414141</v>
      </c>
      <c r="H13" s="40">
        <f t="shared" si="1"/>
        <v>-0.25044091710758376</v>
      </c>
    </row>
    <row r="14" spans="1:15" ht="15.75">
      <c r="A14" s="24">
        <v>11</v>
      </c>
      <c r="B14" s="26" t="s">
        <v>26</v>
      </c>
      <c r="C14" s="25" t="s">
        <v>27</v>
      </c>
      <c r="D14" s="36">
        <v>530</v>
      </c>
      <c r="E14" s="36">
        <v>480</v>
      </c>
      <c r="F14" s="34">
        <v>460</v>
      </c>
      <c r="G14" s="38">
        <f t="shared" si="0"/>
        <v>-4.1666666666666664E-2</v>
      </c>
      <c r="H14" s="38">
        <f t="shared" si="1"/>
        <v>-0.13207547169811321</v>
      </c>
    </row>
    <row r="15" spans="1:15" ht="15.75">
      <c r="A15" s="21">
        <v>12</v>
      </c>
      <c r="B15" s="22" t="s">
        <v>28</v>
      </c>
      <c r="C15" s="23" t="s">
        <v>29</v>
      </c>
      <c r="D15" s="37">
        <v>910</v>
      </c>
      <c r="E15" s="37">
        <v>860</v>
      </c>
      <c r="F15" s="39"/>
      <c r="G15" s="40"/>
      <c r="H15" s="40"/>
    </row>
    <row r="16" spans="1:15" ht="15.75">
      <c r="A16" s="24">
        <v>13</v>
      </c>
      <c r="B16" s="26" t="s">
        <v>30</v>
      </c>
      <c r="C16" s="25" t="s">
        <v>31</v>
      </c>
      <c r="D16" s="36">
        <v>710</v>
      </c>
      <c r="E16" s="36">
        <v>842.5</v>
      </c>
      <c r="F16" s="34">
        <v>860</v>
      </c>
      <c r="G16" s="38">
        <f t="shared" si="0"/>
        <v>2.0771513353115726E-2</v>
      </c>
      <c r="H16" s="38">
        <f t="shared" si="1"/>
        <v>0.21126760563380281</v>
      </c>
    </row>
    <row r="17" spans="1:16" ht="15.75">
      <c r="A17" s="21">
        <v>14</v>
      </c>
      <c r="B17" s="29" t="s">
        <v>32</v>
      </c>
      <c r="C17" s="23" t="s">
        <v>33</v>
      </c>
      <c r="D17" s="37">
        <v>2024</v>
      </c>
      <c r="E17" s="37">
        <v>1976</v>
      </c>
      <c r="F17" s="39">
        <v>1996</v>
      </c>
      <c r="G17" s="40">
        <f t="shared" si="0"/>
        <v>1.0121457489878543E-2</v>
      </c>
      <c r="H17" s="40">
        <f t="shared" si="1"/>
        <v>-1.383399209486166E-2</v>
      </c>
    </row>
    <row r="18" spans="1:16" ht="15.75">
      <c r="A18" s="24">
        <v>15</v>
      </c>
      <c r="B18" s="26" t="s">
        <v>34</v>
      </c>
      <c r="C18" s="25" t="s">
        <v>35</v>
      </c>
      <c r="D18" s="36">
        <v>2780</v>
      </c>
      <c r="E18" s="36">
        <v>3206.67</v>
      </c>
      <c r="F18" s="34">
        <v>3140</v>
      </c>
      <c r="G18" s="38">
        <f t="shared" si="0"/>
        <v>-2.0791038678753995E-2</v>
      </c>
      <c r="H18" s="38">
        <f t="shared" si="1"/>
        <v>0.12949640287769784</v>
      </c>
    </row>
    <row r="19" spans="1:16" ht="15.75">
      <c r="A19" s="21">
        <v>16</v>
      </c>
      <c r="B19" s="22" t="s">
        <v>36</v>
      </c>
      <c r="C19" s="23" t="s">
        <v>37</v>
      </c>
      <c r="D19" s="37">
        <v>970</v>
      </c>
      <c r="E19" s="37">
        <v>920</v>
      </c>
      <c r="F19" s="39">
        <v>900</v>
      </c>
      <c r="G19" s="40">
        <f t="shared" si="0"/>
        <v>-2.1739130434782608E-2</v>
      </c>
      <c r="H19" s="40">
        <f t="shared" si="1"/>
        <v>-7.2164948453608241E-2</v>
      </c>
    </row>
    <row r="20" spans="1:16" ht="15.75">
      <c r="A20" s="24">
        <v>17</v>
      </c>
      <c r="B20" s="26" t="s">
        <v>38</v>
      </c>
      <c r="C20" s="25" t="s">
        <v>39</v>
      </c>
      <c r="D20" s="36">
        <v>1120</v>
      </c>
      <c r="E20" s="36">
        <v>1095</v>
      </c>
      <c r="F20" s="34">
        <v>1050</v>
      </c>
      <c r="G20" s="38">
        <f t="shared" si="0"/>
        <v>-4.1095890410958902E-2</v>
      </c>
      <c r="H20" s="38">
        <f t="shared" si="1"/>
        <v>-6.25E-2</v>
      </c>
      <c r="K20" s="53"/>
    </row>
    <row r="21" spans="1:16" ht="15.75">
      <c r="A21" s="21">
        <v>18</v>
      </c>
      <c r="B21" s="22" t="s">
        <v>40</v>
      </c>
      <c r="C21" s="30" t="s">
        <v>74</v>
      </c>
      <c r="D21" s="37">
        <v>1900</v>
      </c>
      <c r="E21" s="37">
        <v>1805</v>
      </c>
      <c r="F21" s="39">
        <v>1630</v>
      </c>
      <c r="G21" s="40">
        <f t="shared" si="0"/>
        <v>-9.6952908587257622E-2</v>
      </c>
      <c r="H21" s="40">
        <f t="shared" si="1"/>
        <v>-0.14210526315789473</v>
      </c>
      <c r="L21" t="s">
        <v>65</v>
      </c>
    </row>
    <row r="22" spans="1:16" ht="15.75">
      <c r="A22" s="24">
        <v>19</v>
      </c>
      <c r="B22" s="26" t="s">
        <v>41</v>
      </c>
      <c r="C22" s="25" t="s">
        <v>42</v>
      </c>
      <c r="D22" s="36">
        <v>1083.33</v>
      </c>
      <c r="E22" s="36">
        <v>996.67</v>
      </c>
      <c r="F22" s="34">
        <v>886.68</v>
      </c>
      <c r="G22" s="38">
        <f t="shared" si="0"/>
        <v>-0.11035749044317579</v>
      </c>
      <c r="H22" s="38">
        <f t="shared" si="1"/>
        <v>-0.18152363545733985</v>
      </c>
    </row>
    <row r="23" spans="1:16" ht="15.75">
      <c r="A23" s="21">
        <v>20</v>
      </c>
      <c r="B23" s="22" t="s">
        <v>43</v>
      </c>
      <c r="C23" s="23" t="s">
        <v>44</v>
      </c>
      <c r="D23" s="37">
        <v>1393.33</v>
      </c>
      <c r="E23" s="37">
        <v>1260</v>
      </c>
      <c r="F23" s="39">
        <v>1163.33</v>
      </c>
      <c r="G23" s="40">
        <f t="shared" si="0"/>
        <v>-7.6722222222222275E-2</v>
      </c>
      <c r="H23" s="40">
        <f t="shared" si="1"/>
        <v>-0.16507216524441448</v>
      </c>
      <c r="P23" t="s">
        <v>65</v>
      </c>
    </row>
    <row r="24" spans="1:16" ht="15.75">
      <c r="A24" s="24">
        <v>21</v>
      </c>
      <c r="B24" s="26" t="s">
        <v>45</v>
      </c>
      <c r="C24" s="25" t="s">
        <v>46</v>
      </c>
      <c r="D24" s="36"/>
      <c r="E24" s="36">
        <v>1280</v>
      </c>
      <c r="F24" s="34">
        <v>1053.33</v>
      </c>
      <c r="G24" s="38">
        <f t="shared" si="0"/>
        <v>-0.17708593750000007</v>
      </c>
      <c r="H24" s="38"/>
    </row>
    <row r="25" spans="1:16" ht="15.75">
      <c r="A25" s="21">
        <v>22</v>
      </c>
      <c r="B25" s="22" t="s">
        <v>47</v>
      </c>
      <c r="C25" s="23" t="s">
        <v>48</v>
      </c>
      <c r="D25" s="37">
        <v>1690</v>
      </c>
      <c r="E25" s="37">
        <v>1755</v>
      </c>
      <c r="F25" s="39">
        <v>1546.67</v>
      </c>
      <c r="G25" s="40">
        <f t="shared" si="0"/>
        <v>-0.11870655270655267</v>
      </c>
      <c r="H25" s="40">
        <f t="shared" si="1"/>
        <v>-8.4810650887573918E-2</v>
      </c>
    </row>
    <row r="26" spans="1:16" ht="15.75">
      <c r="A26" s="24">
        <v>23</v>
      </c>
      <c r="B26" s="26" t="s">
        <v>49</v>
      </c>
      <c r="C26" s="25" t="s">
        <v>50</v>
      </c>
      <c r="D26" s="36">
        <v>2033</v>
      </c>
      <c r="E26" s="36"/>
      <c r="F26" s="34">
        <v>1740</v>
      </c>
      <c r="G26" s="38"/>
      <c r="H26" s="38">
        <f t="shared" si="1"/>
        <v>-0.14412198721101821</v>
      </c>
    </row>
    <row r="27" spans="1:16" ht="15.75">
      <c r="A27" s="21">
        <v>24</v>
      </c>
      <c r="B27" s="22" t="s">
        <v>51</v>
      </c>
      <c r="C27" s="23" t="s">
        <v>52</v>
      </c>
      <c r="D27" s="37">
        <v>1024</v>
      </c>
      <c r="E27" s="37">
        <v>852</v>
      </c>
      <c r="F27" s="39">
        <v>813.33</v>
      </c>
      <c r="G27" s="40">
        <f t="shared" si="0"/>
        <v>-4.5387323943661927E-2</v>
      </c>
      <c r="H27" s="40">
        <f t="shared" si="1"/>
        <v>-0.20573242187499996</v>
      </c>
    </row>
    <row r="28" spans="1:16" ht="15.75">
      <c r="A28" s="24">
        <v>25</v>
      </c>
      <c r="B28" s="26" t="s">
        <v>53</v>
      </c>
      <c r="C28" s="25" t="s">
        <v>54</v>
      </c>
      <c r="D28" s="36">
        <v>1150</v>
      </c>
      <c r="E28" s="36">
        <v>1106.67</v>
      </c>
      <c r="F28" s="34">
        <v>1060</v>
      </c>
      <c r="G28" s="38">
        <f t="shared" si="0"/>
        <v>-4.217155972421776E-2</v>
      </c>
      <c r="H28" s="38">
        <f t="shared" si="1"/>
        <v>-7.8260869565217397E-2</v>
      </c>
    </row>
    <row r="29" spans="1:16" ht="15.75">
      <c r="A29" s="21">
        <v>26</v>
      </c>
      <c r="B29" s="22" t="s">
        <v>55</v>
      </c>
      <c r="C29" s="23" t="s">
        <v>56</v>
      </c>
      <c r="D29" s="37">
        <v>1365</v>
      </c>
      <c r="E29" s="37">
        <v>1320</v>
      </c>
      <c r="F29" s="39">
        <v>1093.33</v>
      </c>
      <c r="G29" s="40">
        <f t="shared" si="0"/>
        <v>-0.17171969696969702</v>
      </c>
      <c r="H29" s="40">
        <f t="shared" si="1"/>
        <v>-0.19902564102564108</v>
      </c>
    </row>
    <row r="30" spans="1:16" ht="15.75">
      <c r="A30" s="24">
        <v>27</v>
      </c>
      <c r="B30" s="26" t="s">
        <v>57</v>
      </c>
      <c r="C30" s="25" t="s">
        <v>58</v>
      </c>
      <c r="D30" s="36">
        <v>520</v>
      </c>
      <c r="E30" s="36">
        <v>365</v>
      </c>
      <c r="F30" s="34">
        <v>370</v>
      </c>
      <c r="G30" s="38">
        <f t="shared" si="0"/>
        <v>1.3698630136986301E-2</v>
      </c>
      <c r="H30" s="38">
        <f t="shared" si="1"/>
        <v>-0.28846153846153844</v>
      </c>
    </row>
    <row r="31" spans="1:16" ht="15.75">
      <c r="A31" s="21">
        <v>28</v>
      </c>
      <c r="B31" s="22" t="s">
        <v>59</v>
      </c>
      <c r="C31" s="23" t="s">
        <v>60</v>
      </c>
      <c r="D31" s="37">
        <v>2040</v>
      </c>
      <c r="E31" s="37">
        <v>1840</v>
      </c>
      <c r="F31" s="39">
        <v>1863.33</v>
      </c>
      <c r="G31" s="40">
        <f t="shared" si="0"/>
        <v>1.2679347826086916E-2</v>
      </c>
      <c r="H31" s="40">
        <f t="shared" si="1"/>
        <v>-8.6602941176470619E-2</v>
      </c>
    </row>
    <row r="32" spans="1:16" ht="15.75">
      <c r="A32" s="24">
        <v>29</v>
      </c>
      <c r="B32" s="26" t="s">
        <v>61</v>
      </c>
      <c r="C32" s="25" t="s">
        <v>84</v>
      </c>
      <c r="D32" s="36">
        <v>2210</v>
      </c>
      <c r="E32" s="36">
        <v>2580</v>
      </c>
      <c r="F32" s="34">
        <v>2590</v>
      </c>
      <c r="G32" s="38">
        <f t="shared" si="0"/>
        <v>3.875968992248062E-3</v>
      </c>
      <c r="H32" s="38">
        <f t="shared" si="1"/>
        <v>0.17194570135746606</v>
      </c>
    </row>
    <row r="33" spans="1:8" ht="16.5" thickBot="1">
      <c r="A33" s="31">
        <v>30</v>
      </c>
      <c r="B33" s="32" t="s">
        <v>62</v>
      </c>
      <c r="C33" s="33" t="s">
        <v>63</v>
      </c>
      <c r="D33" s="37">
        <v>1120</v>
      </c>
      <c r="E33" s="37">
        <v>820</v>
      </c>
      <c r="F33" s="39">
        <v>840</v>
      </c>
      <c r="G33" s="40">
        <f t="shared" si="0"/>
        <v>2.4390243902439025E-2</v>
      </c>
      <c r="H33" s="40">
        <f t="shared" si="1"/>
        <v>-0.25</v>
      </c>
    </row>
    <row r="34" spans="1:8">
      <c r="A34" s="44" t="s">
        <v>91</v>
      </c>
      <c r="B34" s="44"/>
      <c r="C34" s="44"/>
      <c r="D34" s="44"/>
      <c r="E34" s="44"/>
      <c r="F34" s="44"/>
      <c r="G34" s="44"/>
      <c r="H34" s="35"/>
    </row>
    <row r="35" spans="1:8">
      <c r="A35" s="44" t="s">
        <v>88</v>
      </c>
      <c r="B35" s="44"/>
      <c r="C35" s="44"/>
      <c r="D35" s="45"/>
      <c r="E35" s="44"/>
      <c r="F35" s="44"/>
      <c r="G35" s="44"/>
      <c r="H35" s="35"/>
    </row>
    <row r="36" spans="1:8">
      <c r="H36" t="s">
        <v>65</v>
      </c>
    </row>
    <row r="43" spans="1:8">
      <c r="F43" t="s">
        <v>65</v>
      </c>
    </row>
    <row r="1982" spans="6:6">
      <c r="F1982" t="s">
        <v>90</v>
      </c>
    </row>
  </sheetData>
  <mergeCells count="5">
    <mergeCell ref="A1:H1"/>
    <mergeCell ref="A2:C2"/>
    <mergeCell ref="G2:H2"/>
    <mergeCell ref="A3:B3"/>
    <mergeCell ref="E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2021-12-14T18:33:21Z</cp:lastPrinted>
  <dcterms:created xsi:type="dcterms:W3CDTF">2021-06-15T08:30:18Z</dcterms:created>
  <dcterms:modified xsi:type="dcterms:W3CDTF">2024-03-18T08:31:38Z</dcterms:modified>
</cp:coreProperties>
</file>