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160"/>
  </bookViews>
  <sheets>
    <sheet name="Wholesale" sheetId="2" r:id="rId1"/>
    <sheet name="Retail" sheetId="96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96" l="1"/>
  <c r="H29" i="96" l="1"/>
  <c r="H26" i="96" l="1"/>
  <c r="G26" i="96" l="1"/>
  <c r="H32" i="96"/>
  <c r="H18" i="96"/>
  <c r="H23" i="96" l="1"/>
  <c r="H12" i="2" l="1"/>
  <c r="H31" i="96" l="1"/>
  <c r="H16" i="96" l="1"/>
  <c r="H21" i="96"/>
  <c r="G24" i="96" l="1"/>
  <c r="H13" i="96" l="1"/>
  <c r="G32" i="96" l="1"/>
  <c r="G30" i="96"/>
  <c r="G29" i="96"/>
  <c r="G28" i="96"/>
  <c r="H27" i="96"/>
  <c r="H25" i="96"/>
  <c r="G25" i="96"/>
  <c r="H22" i="96"/>
  <c r="G22" i="96"/>
  <c r="G21" i="96"/>
  <c r="H20" i="96"/>
  <c r="G20" i="96"/>
  <c r="H19" i="96"/>
  <c r="G19" i="96"/>
  <c r="G18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G16" i="2" l="1"/>
  <c r="H9" i="2" l="1"/>
  <c r="G15" i="2" l="1"/>
  <c r="H16" i="2" l="1"/>
  <c r="H17" i="2" l="1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33" i="2" l="1"/>
  <c r="H28" i="2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<sst xmlns="http://schemas.openxmlformats.org/spreadsheetml/2006/main" count="216" uniqueCount="98">
  <si>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</si>
  <si>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</si>
  <si>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</si>
  <si>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</si>
  <si>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</si>
  <si>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</si>
  <si>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</si>
  <si>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</si>
  <si>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</si>
  <si>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</si>
  <si>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</si>
  <si>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</si>
  <si>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</si>
  <si>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</si>
  <si>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</si>
  <si>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</si>
  <si>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</si>
  <si>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</si>
  <si>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</si>
  <si>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</si>
  <si>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</si>
  <si>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</si>
  <si>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</si>
  <si>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</si>
  <si>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</si>
  <si>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</si>
  <si>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</si>
  <si>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</si>
  <si>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</si>
  <si>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</si>
  <si>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</si>
  <si>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</si>
  <si>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</si>
  <si>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</si>
  <si>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</si>
  <si>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</si>
  <si>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</si>
  <si>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</si>
  <si>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</si>
  <si>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</si>
  <si>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</si>
  <si>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</si>
  <si>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</si>
  <si>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</si>
  <si>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</si>
  <si>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</si>
  <si>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</si>
  <si>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</si>
  <si>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</si>
  <si>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</si>
  <si>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</si>
  <si>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</si>
  <si>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</si>
  <si>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</si>
  <si>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</si>
  <si>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</si>
  <si>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</si>
  <si>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</si>
  <si>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</si>
  <si>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</si>
  <si>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</si>
  <si>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</si>
  <si>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</si>
  <si>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</si>
  <si>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</si>
  <si>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</si>
  <si>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</si>
  <si>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</si>
  <si>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</si>
  <si>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</si>
  <si>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</si>
  <si>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</si>
  <si>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</si>
  <si>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</si>
  <si>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</si>
  <si>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</si>
  <si>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</si>
  <si>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</si>
  <si>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</si>
  <si>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</si>
  <si>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</si>
  <si>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</si>
  <si>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</si>
  <si>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</si>
  <si>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</si>
  <si>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</si>
  <si>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</si>
  <si>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</si>
  <si>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</si>
  <si>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</si>
  <si>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</si>
  <si>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</si>
  <si>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Average of 4th  week of  April</t>
  </si>
  <si>
    <t>4th week of Apr.</t>
  </si>
  <si>
    <t>1st week of May</t>
  </si>
  <si>
    <t>Average of 1st  week of  May</t>
  </si>
  <si>
    <t>Compared to Average of 1st  week of May 2024</t>
  </si>
  <si>
    <r>
      <t>% Change   compared to:1st</t>
    </r>
    <r>
      <rPr>
        <b/>
        <vertAlign val="superscript"/>
        <sz val="11"/>
        <color indexed="8"/>
        <rFont val="Times New Roman"/>
        <family val="1"/>
      </rPr>
      <t xml:space="preserve"> </t>
    </r>
    <r>
      <rPr>
        <b/>
        <sz val="11"/>
        <color indexed="8"/>
        <rFont val="Times New Roman"/>
        <family val="1"/>
        <charset val="134"/>
      </rPr>
      <t>week of May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</si>
</sst>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2" fontId="24" fillId="0" borderId="0" xfId="0" applyNumberFormat="1" applyFont="1"/>
    <xf numFmtId="2" fontId="25" fillId="7" borderId="2" xfId="0" applyNumberFormat="1" applyFont="1" applyFill="1" applyBorder="1" applyAlignment="1">
      <alignment wrapText="1"/>
    </xf>
    <xf numFmtId="2" fontId="0" fillId="0" borderId="2" xfId="0" applyNumberFormat="1" applyBorder="1"/>
    <xf numFmtId="2" fontId="0" fillId="7" borderId="2" xfId="0" applyNumberFormat="1" applyFill="1" applyBorder="1"/>
    <xf numFmtId="0" fontId="4" fillId="4" borderId="12" xfId="0" applyFont="1" applyFill="1" applyBorder="1" applyAlignment="1">
      <alignment horizontal="center" vertical="center"/>
    </xf>
    <xf numFmtId="0" fontId="12" fillId="9" borderId="2" xfId="0" applyFont="1" applyFill="1" applyBorder="1" applyAlignment="1">
      <alignment horizontal="center" vertical="center"/>
    </xf>
    <xf numFmtId="9" fontId="0" fillId="0" borderId="0" xfId="1" applyFont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center" vertical="center" wrapText="1"/>
    </xf>
    <xf numFmtId="0" fontId="12" fillId="9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zoomScaleNormal="100" workbookViewId="0">
      <selection activeCell="K7" sqref="K7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6" ht="16.5">
      <c r="A1" s="53" t="s">
        <v>64</v>
      </c>
      <c r="B1" s="54"/>
      <c r="C1" s="54"/>
      <c r="D1" s="54"/>
      <c r="E1" s="54"/>
      <c r="F1" s="54"/>
      <c r="G1" s="55"/>
      <c r="H1" s="55"/>
    </row>
    <row r="2" spans="1:16" ht="67.5" customHeight="1">
      <c r="A2" s="56" t="s">
        <v>1</v>
      </c>
      <c r="B2" s="56"/>
      <c r="C2" s="56"/>
      <c r="D2" s="50">
        <v>2023</v>
      </c>
      <c r="E2" s="59">
        <v>2024</v>
      </c>
      <c r="F2" s="59"/>
      <c r="G2" s="57" t="s">
        <v>97</v>
      </c>
      <c r="H2" s="57"/>
      <c r="I2" t="s">
        <v>65</v>
      </c>
      <c r="L2" t="s">
        <v>65</v>
      </c>
    </row>
    <row r="3" spans="1:16" ht="40.5" customHeight="1">
      <c r="A3" s="58" t="s">
        <v>2</v>
      </c>
      <c r="B3" s="58"/>
      <c r="C3" s="17" t="s">
        <v>3</v>
      </c>
      <c r="D3" s="43" t="s">
        <v>94</v>
      </c>
      <c r="E3" s="43" t="s">
        <v>93</v>
      </c>
      <c r="F3" s="43" t="s">
        <v>94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6" ht="15.75">
      <c r="A4" s="1">
        <v>1</v>
      </c>
      <c r="B4" s="2" t="s">
        <v>6</v>
      </c>
      <c r="C4" s="3" t="s">
        <v>89</v>
      </c>
      <c r="D4" s="48">
        <v>1650</v>
      </c>
      <c r="E4" s="41">
        <v>1833.33</v>
      </c>
      <c r="F4" s="41">
        <v>2000</v>
      </c>
      <c r="G4" s="15">
        <f t="shared" ref="G4:G34" si="0">+(F4-E4)/E4</f>
        <v>9.0911074383771648E-2</v>
      </c>
      <c r="H4" s="4">
        <f t="shared" ref="H4:H34" si="1">+((F4-D4)/D4)</f>
        <v>0.21212121212121213</v>
      </c>
      <c r="J4" t="s">
        <v>65</v>
      </c>
      <c r="K4" t="s">
        <v>65</v>
      </c>
      <c r="O4" t="s">
        <v>65</v>
      </c>
      <c r="P4" t="s">
        <v>65</v>
      </c>
    </row>
    <row r="5" spans="1:16" ht="15.75">
      <c r="A5" s="11">
        <v>2</v>
      </c>
      <c r="B5" s="12" t="s">
        <v>8</v>
      </c>
      <c r="C5" s="13" t="s">
        <v>9</v>
      </c>
      <c r="D5" s="49">
        <v>1225</v>
      </c>
      <c r="E5" s="47">
        <v>1050</v>
      </c>
      <c r="F5" s="47">
        <v>1214.29</v>
      </c>
      <c r="G5" s="16">
        <f t="shared" si="0"/>
        <v>0.15646666666666664</v>
      </c>
      <c r="H5" s="10">
        <f t="shared" si="1"/>
        <v>-8.742857142857172E-3</v>
      </c>
      <c r="I5" t="s">
        <v>87</v>
      </c>
      <c r="J5" t="s">
        <v>65</v>
      </c>
      <c r="K5" t="s">
        <v>65</v>
      </c>
      <c r="L5" t="s">
        <v>65</v>
      </c>
      <c r="M5" t="s">
        <v>65</v>
      </c>
      <c r="O5" t="s">
        <v>65</v>
      </c>
    </row>
    <row r="6" spans="1:16" ht="15.75">
      <c r="A6" s="1">
        <v>3</v>
      </c>
      <c r="B6" s="2" t="s">
        <v>10</v>
      </c>
      <c r="C6" s="3" t="s">
        <v>66</v>
      </c>
      <c r="D6" s="48">
        <v>1350</v>
      </c>
      <c r="E6" s="41">
        <v>1180</v>
      </c>
      <c r="F6" s="41">
        <v>1240</v>
      </c>
      <c r="G6" s="18">
        <f t="shared" si="0"/>
        <v>5.0847457627118647E-2</v>
      </c>
      <c r="H6" s="4">
        <f t="shared" si="1"/>
        <v>-8.1481481481481488E-2</v>
      </c>
      <c r="I6" t="s">
        <v>65</v>
      </c>
      <c r="J6" t="s">
        <v>65</v>
      </c>
      <c r="K6" t="s">
        <v>65</v>
      </c>
      <c r="L6" t="s">
        <v>65</v>
      </c>
    </row>
    <row r="7" spans="1:16" ht="15.75">
      <c r="A7" s="11">
        <v>4</v>
      </c>
      <c r="B7" s="12" t="s">
        <v>67</v>
      </c>
      <c r="C7" s="13" t="s">
        <v>68</v>
      </c>
      <c r="D7" s="49">
        <v>1200</v>
      </c>
      <c r="E7" s="42">
        <v>950</v>
      </c>
      <c r="F7" s="42">
        <v>960</v>
      </c>
      <c r="G7" s="16">
        <f t="shared" si="0"/>
        <v>1.0526315789473684E-2</v>
      </c>
      <c r="H7" s="10">
        <f t="shared" si="1"/>
        <v>-0.2</v>
      </c>
      <c r="J7" t="s">
        <v>65</v>
      </c>
      <c r="L7" t="s">
        <v>65</v>
      </c>
      <c r="M7" t="s">
        <v>65</v>
      </c>
      <c r="N7" t="s">
        <v>65</v>
      </c>
    </row>
    <row r="8" spans="1:16" ht="15.75">
      <c r="A8" s="1">
        <v>5</v>
      </c>
      <c r="B8" s="5" t="s">
        <v>12</v>
      </c>
      <c r="C8" s="6" t="s">
        <v>13</v>
      </c>
      <c r="D8" s="48">
        <v>1962.5</v>
      </c>
      <c r="E8" s="41">
        <v>1583.33</v>
      </c>
      <c r="F8" s="41">
        <v>1683.33</v>
      </c>
      <c r="G8" s="15">
        <f t="shared" si="0"/>
        <v>6.3158027701110953E-2</v>
      </c>
      <c r="H8" s="4">
        <f t="shared" si="1"/>
        <v>-0.1422522292993631</v>
      </c>
      <c r="M8" t="s">
        <v>65</v>
      </c>
    </row>
    <row r="9" spans="1:16" ht="15.75">
      <c r="A9" s="11">
        <v>6</v>
      </c>
      <c r="B9" s="12" t="s">
        <v>14</v>
      </c>
      <c r="C9" s="13" t="s">
        <v>15</v>
      </c>
      <c r="D9" s="49">
        <v>1000</v>
      </c>
      <c r="E9" s="42">
        <v>695</v>
      </c>
      <c r="F9" s="42">
        <v>828.52</v>
      </c>
      <c r="G9" s="16">
        <f t="shared" si="0"/>
        <v>0.19211510791366904</v>
      </c>
      <c r="H9" s="10">
        <f t="shared" si="1"/>
        <v>-0.17148000000000002</v>
      </c>
      <c r="I9" t="s">
        <v>65</v>
      </c>
      <c r="K9" t="s">
        <v>65</v>
      </c>
      <c r="M9" t="s">
        <v>65</v>
      </c>
      <c r="N9" t="s">
        <v>65</v>
      </c>
    </row>
    <row r="10" spans="1:16" ht="15.75">
      <c r="A10" s="1">
        <v>7</v>
      </c>
      <c r="B10" s="2" t="s">
        <v>16</v>
      </c>
      <c r="C10" s="3" t="s">
        <v>17</v>
      </c>
      <c r="D10" s="48">
        <v>1375</v>
      </c>
      <c r="E10" s="41">
        <v>1075</v>
      </c>
      <c r="F10" s="41">
        <v>1290</v>
      </c>
      <c r="G10" s="15">
        <f t="shared" si="0"/>
        <v>0.2</v>
      </c>
      <c r="H10" s="4">
        <f t="shared" si="1"/>
        <v>-6.1818181818181821E-2</v>
      </c>
      <c r="I10" t="s">
        <v>65</v>
      </c>
    </row>
    <row r="11" spans="1:16" ht="15.75">
      <c r="A11" s="11">
        <v>8</v>
      </c>
      <c r="B11" s="12" t="s">
        <v>18</v>
      </c>
      <c r="C11" s="13" t="s">
        <v>19</v>
      </c>
      <c r="D11" s="49">
        <v>581.25</v>
      </c>
      <c r="E11" s="42">
        <v>491.67</v>
      </c>
      <c r="F11" s="42">
        <v>378.57</v>
      </c>
      <c r="G11" s="16">
        <f t="shared" si="0"/>
        <v>-0.23003233876380502</v>
      </c>
      <c r="H11" s="10">
        <f t="shared" si="1"/>
        <v>-0.34869677419354839</v>
      </c>
    </row>
    <row r="12" spans="1:16" ht="15.75">
      <c r="A12" s="1">
        <v>9</v>
      </c>
      <c r="B12" s="2" t="s">
        <v>20</v>
      </c>
      <c r="C12" s="3" t="s">
        <v>69</v>
      </c>
      <c r="D12" s="48">
        <v>933.33</v>
      </c>
      <c r="E12" s="41">
        <v>1366.67</v>
      </c>
      <c r="F12" s="41">
        <v>1033.33</v>
      </c>
      <c r="G12" s="18">
        <f t="shared" si="0"/>
        <v>-0.2439067221787265</v>
      </c>
      <c r="H12" s="4">
        <f t="shared" si="1"/>
        <v>0.10714323979728486</v>
      </c>
      <c r="K12" t="s">
        <v>65</v>
      </c>
      <c r="M12" t="s">
        <v>65</v>
      </c>
      <c r="N12" t="s">
        <v>65</v>
      </c>
    </row>
    <row r="13" spans="1:16" ht="15.75">
      <c r="A13" s="11">
        <v>10</v>
      </c>
      <c r="B13" s="12" t="s">
        <v>22</v>
      </c>
      <c r="C13" s="13" t="s">
        <v>23</v>
      </c>
      <c r="D13" s="49">
        <v>887.5</v>
      </c>
      <c r="E13" s="42">
        <v>656.67</v>
      </c>
      <c r="F13" s="42">
        <v>575</v>
      </c>
      <c r="G13" s="16">
        <f t="shared" si="0"/>
        <v>-0.12436992705620778</v>
      </c>
      <c r="H13" s="10">
        <f t="shared" si="1"/>
        <v>-0.352112676056338</v>
      </c>
    </row>
    <row r="14" spans="1:16" ht="15.75">
      <c r="A14" s="1">
        <v>11</v>
      </c>
      <c r="B14" s="2" t="s">
        <v>24</v>
      </c>
      <c r="C14" s="3" t="s">
        <v>70</v>
      </c>
      <c r="D14" s="48">
        <v>1100</v>
      </c>
      <c r="E14" s="41">
        <v>966.67</v>
      </c>
      <c r="F14" s="41">
        <v>935.71</v>
      </c>
      <c r="G14" s="15">
        <f t="shared" si="0"/>
        <v>-3.2027475767324863E-2</v>
      </c>
      <c r="H14" s="4">
        <f t="shared" si="1"/>
        <v>-0.14935454545454543</v>
      </c>
    </row>
    <row r="15" spans="1:16" ht="15.75">
      <c r="A15" s="1">
        <v>12</v>
      </c>
      <c r="B15" s="12" t="s">
        <v>26</v>
      </c>
      <c r="C15" s="13" t="s">
        <v>27</v>
      </c>
      <c r="D15" s="49">
        <v>266.68</v>
      </c>
      <c r="E15" s="42">
        <v>370</v>
      </c>
      <c r="F15" s="42">
        <v>306.25</v>
      </c>
      <c r="G15" s="16">
        <f t="shared" si="0"/>
        <v>-0.17229729729729729</v>
      </c>
      <c r="H15" s="10">
        <f t="shared" si="1"/>
        <v>0.14838008099595018</v>
      </c>
    </row>
    <row r="16" spans="1:16" ht="15.75">
      <c r="A16" s="1">
        <v>13</v>
      </c>
      <c r="B16" s="2" t="s">
        <v>28</v>
      </c>
      <c r="C16" s="3" t="s">
        <v>29</v>
      </c>
      <c r="D16" s="48">
        <v>550</v>
      </c>
      <c r="E16" s="41">
        <v>475</v>
      </c>
      <c r="F16" s="41">
        <v>650</v>
      </c>
      <c r="G16" s="15">
        <f t="shared" si="0"/>
        <v>0.36842105263157893</v>
      </c>
      <c r="H16" s="4">
        <f t="shared" si="1"/>
        <v>0.18181818181818182</v>
      </c>
      <c r="K16" t="s">
        <v>65</v>
      </c>
    </row>
    <row r="17" spans="1:17" ht="15.75">
      <c r="A17" s="11">
        <v>14</v>
      </c>
      <c r="B17" s="12" t="s">
        <v>30</v>
      </c>
      <c r="C17" s="13" t="s">
        <v>71</v>
      </c>
      <c r="D17" s="49">
        <v>533.33000000000004</v>
      </c>
      <c r="E17" s="42">
        <v>416.67</v>
      </c>
      <c r="F17" s="42">
        <v>400</v>
      </c>
      <c r="G17" s="16">
        <f t="shared" si="0"/>
        <v>-4.0007679938560525E-2</v>
      </c>
      <c r="H17" s="10">
        <f t="shared" si="1"/>
        <v>-0.249995312470703</v>
      </c>
      <c r="K17" t="s">
        <v>65</v>
      </c>
    </row>
    <row r="18" spans="1:17" ht="15.75">
      <c r="A18" s="1">
        <v>15</v>
      </c>
      <c r="B18" s="5" t="s">
        <v>32</v>
      </c>
      <c r="C18" s="3" t="s">
        <v>72</v>
      </c>
      <c r="D18" s="48">
        <v>1212.5</v>
      </c>
      <c r="E18" s="41">
        <v>1683.33</v>
      </c>
      <c r="F18" s="41">
        <v>1525.43</v>
      </c>
      <c r="G18" s="15">
        <f t="shared" si="0"/>
        <v>-9.3802165944882984E-2</v>
      </c>
      <c r="H18" s="4">
        <f t="shared" si="1"/>
        <v>0.25808659793814437</v>
      </c>
    </row>
    <row r="19" spans="1:17" ht="15.75">
      <c r="A19" s="11">
        <v>16</v>
      </c>
      <c r="B19" s="12" t="s">
        <v>34</v>
      </c>
      <c r="C19" s="13" t="s">
        <v>35</v>
      </c>
      <c r="D19" s="49">
        <v>2300</v>
      </c>
      <c r="E19" s="42">
        <v>1825</v>
      </c>
      <c r="F19" s="42">
        <v>2057.14</v>
      </c>
      <c r="G19" s="16">
        <f t="shared" si="0"/>
        <v>0.12719999999999992</v>
      </c>
      <c r="H19" s="10">
        <f t="shared" si="1"/>
        <v>-0.10559130434782614</v>
      </c>
      <c r="J19" t="s">
        <v>65</v>
      </c>
    </row>
    <row r="20" spans="1:17" ht="15.75">
      <c r="A20" s="1">
        <v>17</v>
      </c>
      <c r="B20" s="5" t="s">
        <v>36</v>
      </c>
      <c r="C20" s="3" t="s">
        <v>73</v>
      </c>
      <c r="D20" s="48">
        <v>875</v>
      </c>
      <c r="E20" s="41">
        <v>810</v>
      </c>
      <c r="F20" s="41">
        <v>666.67</v>
      </c>
      <c r="G20" s="15">
        <f t="shared" si="0"/>
        <v>-0.17695061728395067</v>
      </c>
      <c r="H20" s="4">
        <f t="shared" si="1"/>
        <v>-0.23809142857142862</v>
      </c>
    </row>
    <row r="21" spans="1:17" ht="15.75">
      <c r="A21" s="11">
        <v>18</v>
      </c>
      <c r="B21" s="12" t="s">
        <v>38</v>
      </c>
      <c r="C21" s="13" t="s">
        <v>39</v>
      </c>
      <c r="D21" s="49">
        <v>962.5</v>
      </c>
      <c r="E21" s="42">
        <v>1060</v>
      </c>
      <c r="F21" s="42">
        <v>978.57</v>
      </c>
      <c r="G21" s="16">
        <f t="shared" si="0"/>
        <v>-7.6820754716981091E-2</v>
      </c>
      <c r="H21" s="10">
        <f t="shared" si="1"/>
        <v>1.6696103896103948E-2</v>
      </c>
      <c r="K21" t="s">
        <v>65</v>
      </c>
    </row>
    <row r="22" spans="1:17" ht="15.75">
      <c r="A22" s="1">
        <v>19</v>
      </c>
      <c r="B22" s="5" t="s">
        <v>40</v>
      </c>
      <c r="C22" s="3" t="s">
        <v>74</v>
      </c>
      <c r="D22" s="48">
        <v>1483.33</v>
      </c>
      <c r="E22" s="41">
        <v>1362.5</v>
      </c>
      <c r="F22" s="41">
        <v>1500</v>
      </c>
      <c r="G22" s="15">
        <f t="shared" si="0"/>
        <v>0.10091743119266056</v>
      </c>
      <c r="H22" s="4">
        <f t="shared" si="1"/>
        <v>1.1238227501634885E-2</v>
      </c>
    </row>
    <row r="23" spans="1:17" ht="15.75">
      <c r="A23" s="11">
        <v>20</v>
      </c>
      <c r="B23" s="12" t="s">
        <v>41</v>
      </c>
      <c r="C23" s="14" t="s">
        <v>42</v>
      </c>
      <c r="D23" s="49">
        <v>966.67</v>
      </c>
      <c r="E23" s="42">
        <v>920</v>
      </c>
      <c r="F23" s="42">
        <v>858.14</v>
      </c>
      <c r="G23" s="16">
        <f t="shared" si="0"/>
        <v>-6.7239130434782621E-2</v>
      </c>
      <c r="H23" s="10">
        <f t="shared" si="1"/>
        <v>-0.11227202664818395</v>
      </c>
      <c r="L23" t="s">
        <v>65</v>
      </c>
    </row>
    <row r="24" spans="1:17" ht="17.25" customHeight="1">
      <c r="A24" s="1">
        <v>21</v>
      </c>
      <c r="B24" s="5" t="s">
        <v>43</v>
      </c>
      <c r="C24" s="3" t="s">
        <v>75</v>
      </c>
      <c r="D24" s="48">
        <v>1450</v>
      </c>
      <c r="E24" s="41">
        <v>1200</v>
      </c>
      <c r="F24" s="41">
        <v>1200</v>
      </c>
      <c r="G24" s="15">
        <f t="shared" si="0"/>
        <v>0</v>
      </c>
      <c r="H24" s="4">
        <f t="shared" si="1"/>
        <v>-0.17241379310344829</v>
      </c>
      <c r="J24" t="s">
        <v>65</v>
      </c>
      <c r="M24" t="s">
        <v>65</v>
      </c>
    </row>
    <row r="25" spans="1:17" ht="15.75">
      <c r="A25" s="11">
        <v>22</v>
      </c>
      <c r="B25" s="12" t="s">
        <v>45</v>
      </c>
      <c r="C25" s="13" t="s">
        <v>46</v>
      </c>
      <c r="D25" s="49">
        <v>1200</v>
      </c>
      <c r="E25" s="42">
        <v>1083.33</v>
      </c>
      <c r="F25" s="42">
        <v>978.57</v>
      </c>
      <c r="G25" s="16">
        <f t="shared" si="0"/>
        <v>-9.6701836005649147E-2</v>
      </c>
      <c r="H25" s="10">
        <f t="shared" si="1"/>
        <v>-0.18452499999999997</v>
      </c>
      <c r="K25" t="s">
        <v>65</v>
      </c>
    </row>
    <row r="26" spans="1:17" ht="15.75">
      <c r="A26" s="1">
        <v>23</v>
      </c>
      <c r="B26" s="5" t="s">
        <v>47</v>
      </c>
      <c r="C26" s="3" t="s">
        <v>76</v>
      </c>
      <c r="D26" s="48">
        <v>1333.33</v>
      </c>
      <c r="E26" s="41">
        <v>1160</v>
      </c>
      <c r="F26" s="41">
        <v>1300</v>
      </c>
      <c r="G26" s="19">
        <f t="shared" si="0"/>
        <v>0.1206896551724138</v>
      </c>
      <c r="H26" s="20">
        <f t="shared" si="1"/>
        <v>-2.4997562493906181E-2</v>
      </c>
      <c r="J26" t="s">
        <v>65</v>
      </c>
      <c r="K26" t="s">
        <v>65</v>
      </c>
    </row>
    <row r="27" spans="1:17" ht="15.75">
      <c r="A27" s="11">
        <v>24</v>
      </c>
      <c r="B27" s="12" t="s">
        <v>49</v>
      </c>
      <c r="C27" s="13" t="s">
        <v>77</v>
      </c>
      <c r="D27" s="49">
        <v>1233.33</v>
      </c>
      <c r="E27" s="42">
        <v>1250</v>
      </c>
      <c r="F27" s="42">
        <v>1333.33</v>
      </c>
      <c r="G27" s="16">
        <f t="shared" si="0"/>
        <v>6.6663999999999946E-2</v>
      </c>
      <c r="H27" s="10">
        <f t="shared" si="1"/>
        <v>8.1081300219730326E-2</v>
      </c>
      <c r="K27" t="s">
        <v>65</v>
      </c>
    </row>
    <row r="28" spans="1:17" ht="15.75">
      <c r="A28" s="1">
        <v>25</v>
      </c>
      <c r="B28" s="5" t="s">
        <v>51</v>
      </c>
      <c r="C28" s="3" t="s">
        <v>78</v>
      </c>
      <c r="D28" s="48">
        <v>868.75</v>
      </c>
      <c r="E28" s="41">
        <v>858.33</v>
      </c>
      <c r="F28" s="41">
        <v>685.71</v>
      </c>
      <c r="G28" s="15">
        <f t="shared" si="0"/>
        <v>-0.20111146062703156</v>
      </c>
      <c r="H28" s="4">
        <f t="shared" si="1"/>
        <v>-0.21069352517985607</v>
      </c>
      <c r="K28" t="s">
        <v>65</v>
      </c>
    </row>
    <row r="29" spans="1:17" ht="15.75">
      <c r="A29" s="11">
        <v>26</v>
      </c>
      <c r="B29" s="12" t="s">
        <v>51</v>
      </c>
      <c r="C29" s="13" t="s">
        <v>79</v>
      </c>
      <c r="D29" s="49">
        <v>731.25</v>
      </c>
      <c r="E29" s="42">
        <v>675</v>
      </c>
      <c r="F29" s="42">
        <v>558.33000000000004</v>
      </c>
      <c r="G29" s="16">
        <f t="shared" si="0"/>
        <v>-0.17284444444444438</v>
      </c>
      <c r="H29" s="10">
        <f t="shared" si="1"/>
        <v>-0.23647179487179482</v>
      </c>
      <c r="L29" t="s">
        <v>87</v>
      </c>
    </row>
    <row r="30" spans="1:17" ht="15.75">
      <c r="A30" s="1">
        <v>27</v>
      </c>
      <c r="B30" s="5" t="s">
        <v>53</v>
      </c>
      <c r="C30" s="3" t="s">
        <v>80</v>
      </c>
      <c r="D30" s="48">
        <v>933.33</v>
      </c>
      <c r="E30" s="41">
        <v>775</v>
      </c>
      <c r="F30" s="41">
        <v>635.71</v>
      </c>
      <c r="G30" s="15">
        <f t="shared" si="0"/>
        <v>-0.17972903225806447</v>
      </c>
      <c r="H30" s="4">
        <f t="shared" si="1"/>
        <v>-0.3188797102846796</v>
      </c>
    </row>
    <row r="31" spans="1:17" ht="15.75">
      <c r="A31" s="11">
        <v>28</v>
      </c>
      <c r="B31" s="12" t="s">
        <v>55</v>
      </c>
      <c r="C31" s="13" t="s">
        <v>81</v>
      </c>
      <c r="D31" s="49">
        <v>1233.33</v>
      </c>
      <c r="E31" s="42">
        <v>1040</v>
      </c>
      <c r="F31" s="42">
        <v>1114.29</v>
      </c>
      <c r="G31" s="16">
        <f t="shared" si="0"/>
        <v>7.1432692307692267E-2</v>
      </c>
      <c r="H31" s="4">
        <f t="shared" si="1"/>
        <v>-9.6519179781566947E-2</v>
      </c>
      <c r="K31" t="s">
        <v>65</v>
      </c>
      <c r="Q31" t="s">
        <v>65</v>
      </c>
    </row>
    <row r="32" spans="1:17" ht="15.75">
      <c r="A32" s="1">
        <v>29</v>
      </c>
      <c r="B32" s="5" t="s">
        <v>57</v>
      </c>
      <c r="C32" s="3" t="s">
        <v>58</v>
      </c>
      <c r="D32" s="48">
        <v>400</v>
      </c>
      <c r="E32" s="41">
        <v>370</v>
      </c>
      <c r="F32" s="41">
        <v>256</v>
      </c>
      <c r="G32" s="15">
        <f t="shared" si="0"/>
        <v>-0.30810810810810813</v>
      </c>
      <c r="H32" s="4">
        <f t="shared" si="1"/>
        <v>-0.36</v>
      </c>
      <c r="N32" t="s">
        <v>65</v>
      </c>
      <c r="O32" t="s">
        <v>65</v>
      </c>
    </row>
    <row r="33" spans="1:12" ht="15.75">
      <c r="A33" s="11">
        <v>30</v>
      </c>
      <c r="B33" s="12" t="s">
        <v>59</v>
      </c>
      <c r="C33" s="13" t="s">
        <v>82</v>
      </c>
      <c r="D33" s="49">
        <v>887.5</v>
      </c>
      <c r="E33" s="42">
        <v>1591.67</v>
      </c>
      <c r="F33" s="42">
        <v>1528.57</v>
      </c>
      <c r="G33" s="16">
        <f t="shared" si="0"/>
        <v>-3.9643896033725666E-2</v>
      </c>
      <c r="H33" s="10">
        <f t="shared" si="1"/>
        <v>0.72233239436619712</v>
      </c>
    </row>
    <row r="34" spans="1:12" ht="15.75">
      <c r="A34" s="1">
        <v>31</v>
      </c>
      <c r="B34" s="5" t="s">
        <v>83</v>
      </c>
      <c r="C34" s="3" t="s">
        <v>84</v>
      </c>
      <c r="D34" s="48">
        <v>1800</v>
      </c>
      <c r="E34" s="41">
        <v>2083.33</v>
      </c>
      <c r="F34" s="41">
        <v>2080</v>
      </c>
      <c r="G34" s="18">
        <f t="shared" si="0"/>
        <v>-1.5984025574440571E-3</v>
      </c>
      <c r="H34" s="4">
        <f t="shared" si="1"/>
        <v>0.15555555555555556</v>
      </c>
      <c r="L34" t="s">
        <v>65</v>
      </c>
    </row>
    <row r="35" spans="1:12" ht="15.75">
      <c r="A35" s="11">
        <v>32</v>
      </c>
      <c r="B35" s="12" t="s">
        <v>62</v>
      </c>
      <c r="C35" s="13" t="s">
        <v>85</v>
      </c>
      <c r="D35" s="49"/>
      <c r="E35" s="42">
        <v>500</v>
      </c>
      <c r="F35" s="42"/>
      <c r="G35" s="16"/>
      <c r="H35" s="10"/>
    </row>
    <row r="36" spans="1:12" ht="15.75">
      <c r="A36" s="7" t="s">
        <v>86</v>
      </c>
      <c r="B36" s="7"/>
      <c r="C36" s="7"/>
      <c r="D36" s="7"/>
      <c r="F36" s="46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0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2"/>
  <sheetViews>
    <sheetView topLeftCell="B1" workbookViewId="0">
      <selection activeCell="H24" sqref="H24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2.140625" customWidth="1"/>
    <col min="7" max="7" width="10.28515625" customWidth="1"/>
    <col min="8" max="8" width="10" customWidth="1"/>
  </cols>
  <sheetData>
    <row r="1" spans="1:16" ht="17.25" thickBot="1">
      <c r="A1" s="60" t="s">
        <v>0</v>
      </c>
      <c r="B1" s="61"/>
      <c r="C1" s="61"/>
      <c r="D1" s="61"/>
      <c r="E1" s="61"/>
      <c r="F1" s="61"/>
      <c r="G1" s="61"/>
      <c r="H1" s="61"/>
    </row>
    <row r="2" spans="1:16" ht="57" customHeight="1">
      <c r="A2" s="62" t="s">
        <v>1</v>
      </c>
      <c r="B2" s="63"/>
      <c r="C2" s="64"/>
      <c r="D2" s="51">
        <v>2023</v>
      </c>
      <c r="E2" s="69">
        <v>2024</v>
      </c>
      <c r="F2" s="70"/>
      <c r="G2" s="65" t="s">
        <v>96</v>
      </c>
      <c r="H2" s="66"/>
      <c r="J2" t="s">
        <v>65</v>
      </c>
    </row>
    <row r="3" spans="1:16" ht="42.75">
      <c r="A3" s="67" t="s">
        <v>2</v>
      </c>
      <c r="B3" s="68"/>
      <c r="C3" s="27" t="s">
        <v>3</v>
      </c>
      <c r="D3" s="28" t="s">
        <v>95</v>
      </c>
      <c r="E3" s="28" t="s">
        <v>92</v>
      </c>
      <c r="F3" s="28" t="s">
        <v>95</v>
      </c>
      <c r="G3" s="28" t="s">
        <v>4</v>
      </c>
      <c r="H3" s="28" t="s">
        <v>5</v>
      </c>
      <c r="K3" t="s">
        <v>65</v>
      </c>
    </row>
    <row r="4" spans="1:16" ht="15.75">
      <c r="A4" s="24">
        <v>1</v>
      </c>
      <c r="B4" s="26" t="s">
        <v>6</v>
      </c>
      <c r="C4" s="25" t="s">
        <v>7</v>
      </c>
      <c r="D4" s="36">
        <v>3360</v>
      </c>
      <c r="E4" s="34">
        <v>3363.33</v>
      </c>
      <c r="F4" s="34">
        <v>3760</v>
      </c>
      <c r="G4" s="38">
        <f t="shared" ref="G4:G13" si="0">(F4-E4)/E4</f>
        <v>0.11793966099074432</v>
      </c>
      <c r="H4" s="38">
        <f t="shared" ref="H4:H13" si="1">+(F4-D4)/D4</f>
        <v>0.11904761904761904</v>
      </c>
      <c r="K4" t="s">
        <v>65</v>
      </c>
      <c r="O4" t="s">
        <v>65</v>
      </c>
    </row>
    <row r="5" spans="1:16" ht="15.75">
      <c r="A5" s="21">
        <v>2</v>
      </c>
      <c r="B5" s="22" t="s">
        <v>8</v>
      </c>
      <c r="C5" s="23" t="s">
        <v>9</v>
      </c>
      <c r="D5" s="37">
        <v>2540</v>
      </c>
      <c r="E5" s="39">
        <v>2313.33</v>
      </c>
      <c r="F5" s="39">
        <v>2445</v>
      </c>
      <c r="G5" s="40">
        <f t="shared" si="0"/>
        <v>5.6917949449494916E-2</v>
      </c>
      <c r="H5" s="40">
        <f t="shared" si="1"/>
        <v>-3.7401574803149609E-2</v>
      </c>
      <c r="J5" t="s">
        <v>65</v>
      </c>
      <c r="K5" t="s">
        <v>65</v>
      </c>
      <c r="L5" t="s">
        <v>65</v>
      </c>
    </row>
    <row r="6" spans="1:16" ht="15.75">
      <c r="A6" s="24">
        <v>3</v>
      </c>
      <c r="B6" s="26" t="s">
        <v>10</v>
      </c>
      <c r="C6" s="25" t="s">
        <v>11</v>
      </c>
      <c r="D6" s="36">
        <v>2310</v>
      </c>
      <c r="E6" s="34">
        <v>2126.67</v>
      </c>
      <c r="F6" s="34">
        <v>2160</v>
      </c>
      <c r="G6" s="38">
        <f t="shared" si="0"/>
        <v>1.5672389228230017E-2</v>
      </c>
      <c r="H6" s="38">
        <f t="shared" si="1"/>
        <v>-6.4935064935064929E-2</v>
      </c>
      <c r="K6" t="s">
        <v>65</v>
      </c>
    </row>
    <row r="7" spans="1:16" ht="15.75">
      <c r="A7" s="21">
        <v>4</v>
      </c>
      <c r="B7" s="22" t="s">
        <v>12</v>
      </c>
      <c r="C7" s="23" t="s">
        <v>13</v>
      </c>
      <c r="D7" s="37">
        <v>3097</v>
      </c>
      <c r="E7" s="39">
        <v>2563.33</v>
      </c>
      <c r="F7" s="39">
        <v>2796.67</v>
      </c>
      <c r="G7" s="40">
        <f t="shared" si="0"/>
        <v>9.1030027347239778E-2</v>
      </c>
      <c r="H7" s="40">
        <f t="shared" si="1"/>
        <v>-9.6974491443332228E-2</v>
      </c>
    </row>
    <row r="8" spans="1:16" ht="15.75">
      <c r="A8" s="24">
        <v>5</v>
      </c>
      <c r="B8" s="26" t="s">
        <v>14</v>
      </c>
      <c r="C8" s="25" t="s">
        <v>15</v>
      </c>
      <c r="D8" s="36">
        <v>1665</v>
      </c>
      <c r="E8" s="34">
        <v>1210</v>
      </c>
      <c r="F8" s="34">
        <v>1350</v>
      </c>
      <c r="G8" s="38">
        <f t="shared" si="0"/>
        <v>0.11570247933884298</v>
      </c>
      <c r="H8" s="38">
        <f t="shared" si="1"/>
        <v>-0.1891891891891892</v>
      </c>
    </row>
    <row r="9" spans="1:16" ht="15.75">
      <c r="A9" s="21">
        <v>6</v>
      </c>
      <c r="B9" s="22" t="s">
        <v>16</v>
      </c>
      <c r="C9" s="23" t="s">
        <v>17</v>
      </c>
      <c r="D9" s="37">
        <v>2796</v>
      </c>
      <c r="E9" s="39">
        <v>1996</v>
      </c>
      <c r="F9" s="39">
        <v>2230</v>
      </c>
      <c r="G9" s="40">
        <f t="shared" si="0"/>
        <v>0.11723446893787576</v>
      </c>
      <c r="H9" s="40">
        <f t="shared" si="1"/>
        <v>-0.20243204577968527</v>
      </c>
      <c r="L9" t="s">
        <v>65</v>
      </c>
    </row>
    <row r="10" spans="1:16" ht="15.75">
      <c r="A10" s="24">
        <v>7</v>
      </c>
      <c r="B10" s="26" t="s">
        <v>18</v>
      </c>
      <c r="C10" s="25" t="s">
        <v>19</v>
      </c>
      <c r="D10" s="36">
        <v>892</v>
      </c>
      <c r="E10" s="34">
        <v>696.67</v>
      </c>
      <c r="F10" s="34">
        <v>616.66999999999996</v>
      </c>
      <c r="G10" s="38">
        <f t="shared" si="0"/>
        <v>-0.1148319864498256</v>
      </c>
      <c r="H10" s="38">
        <f t="shared" si="1"/>
        <v>-0.30866591928251125</v>
      </c>
      <c r="M10" t="s">
        <v>65</v>
      </c>
      <c r="P10" t="s">
        <v>65</v>
      </c>
    </row>
    <row r="11" spans="1:16" ht="15.75">
      <c r="A11" s="21">
        <v>8</v>
      </c>
      <c r="B11" s="22" t="s">
        <v>20</v>
      </c>
      <c r="C11" s="23" t="s">
        <v>21</v>
      </c>
      <c r="D11" s="37"/>
      <c r="E11" s="39">
        <v>2120</v>
      </c>
      <c r="F11" s="39">
        <v>1990</v>
      </c>
      <c r="G11" s="40">
        <f t="shared" si="0"/>
        <v>-6.1320754716981132E-2</v>
      </c>
      <c r="H11" s="40"/>
    </row>
    <row r="12" spans="1:16" ht="15.75">
      <c r="A12" s="24">
        <v>9</v>
      </c>
      <c r="B12" s="26" t="s">
        <v>22</v>
      </c>
      <c r="C12" s="25" t="s">
        <v>23</v>
      </c>
      <c r="D12" s="36">
        <v>1256</v>
      </c>
      <c r="E12" s="34">
        <v>960</v>
      </c>
      <c r="F12" s="34">
        <v>883.33</v>
      </c>
      <c r="G12" s="38">
        <f t="shared" si="0"/>
        <v>-7.9864583333333294E-2</v>
      </c>
      <c r="H12" s="38">
        <f t="shared" si="1"/>
        <v>-0.2967117834394904</v>
      </c>
    </row>
    <row r="13" spans="1:16" ht="15.75">
      <c r="A13" s="21">
        <v>10</v>
      </c>
      <c r="B13" s="22" t="s">
        <v>24</v>
      </c>
      <c r="C13" s="23" t="s">
        <v>25</v>
      </c>
      <c r="D13" s="37">
        <v>1280</v>
      </c>
      <c r="E13" s="39">
        <v>1203.33</v>
      </c>
      <c r="F13" s="39">
        <v>1200</v>
      </c>
      <c r="G13" s="40">
        <f t="shared" si="0"/>
        <v>-2.7673206850987904E-3</v>
      </c>
      <c r="H13" s="40">
        <f t="shared" si="1"/>
        <v>-6.25E-2</v>
      </c>
    </row>
    <row r="14" spans="1:16" ht="15.75">
      <c r="A14" s="24">
        <v>11</v>
      </c>
      <c r="B14" s="26" t="s">
        <v>26</v>
      </c>
      <c r="C14" s="25" t="s">
        <v>27</v>
      </c>
      <c r="D14" s="36"/>
      <c r="E14" s="34"/>
      <c r="F14" s="34">
        <v>510</v>
      </c>
      <c r="G14" s="38"/>
      <c r="H14" s="38" t="s">
        <v>65</v>
      </c>
    </row>
    <row r="15" spans="1:16" ht="15.75">
      <c r="A15" s="21">
        <v>12</v>
      </c>
      <c r="B15" s="22" t="s">
        <v>28</v>
      </c>
      <c r="C15" s="23" t="s">
        <v>29</v>
      </c>
      <c r="D15" s="37">
        <v>1100</v>
      </c>
      <c r="E15" s="39">
        <v>735</v>
      </c>
      <c r="F15" s="39"/>
      <c r="G15" s="40"/>
      <c r="H15" s="40" t="s">
        <v>65</v>
      </c>
    </row>
    <row r="16" spans="1:16" ht="15.75">
      <c r="A16" s="24">
        <v>13</v>
      </c>
      <c r="B16" s="26" t="s">
        <v>30</v>
      </c>
      <c r="C16" s="25" t="s">
        <v>31</v>
      </c>
      <c r="D16" s="36">
        <v>800</v>
      </c>
      <c r="E16" s="34">
        <v>880</v>
      </c>
      <c r="F16" s="34"/>
      <c r="G16" s="38"/>
      <c r="H16" s="38">
        <f t="shared" ref="H16:H24" si="2">+(F16-D16)/D16</f>
        <v>-1</v>
      </c>
    </row>
    <row r="17" spans="1:16" ht="15.75">
      <c r="A17" s="21">
        <v>14</v>
      </c>
      <c r="B17" s="29" t="s">
        <v>32</v>
      </c>
      <c r="C17" s="23" t="s">
        <v>33</v>
      </c>
      <c r="D17" s="37">
        <v>1745</v>
      </c>
      <c r="E17" s="39">
        <v>2236</v>
      </c>
      <c r="F17" s="39">
        <v>2175</v>
      </c>
      <c r="G17" s="40">
        <f t="shared" ref="G17:G26" si="3">(F17-E17)/E17</f>
        <v>-2.7280858676207512E-2</v>
      </c>
      <c r="H17" s="40">
        <f t="shared" si="2"/>
        <v>0.24641833810888253</v>
      </c>
    </row>
    <row r="18" spans="1:16" ht="15.75">
      <c r="A18" s="24">
        <v>15</v>
      </c>
      <c r="B18" s="26" t="s">
        <v>34</v>
      </c>
      <c r="C18" s="25" t="s">
        <v>35</v>
      </c>
      <c r="D18" s="36">
        <v>3693</v>
      </c>
      <c r="E18" s="34">
        <v>3170</v>
      </c>
      <c r="F18" s="34">
        <v>3380</v>
      </c>
      <c r="G18" s="38">
        <f t="shared" si="3"/>
        <v>6.6246056782334389E-2</v>
      </c>
      <c r="H18" s="38">
        <f t="shared" si="2"/>
        <v>-8.4754941781749249E-2</v>
      </c>
    </row>
    <row r="19" spans="1:16" ht="15.75">
      <c r="A19" s="21">
        <v>16</v>
      </c>
      <c r="B19" s="22" t="s">
        <v>36</v>
      </c>
      <c r="C19" s="23" t="s">
        <v>37</v>
      </c>
      <c r="D19" s="37">
        <v>900</v>
      </c>
      <c r="E19" s="39">
        <v>1220</v>
      </c>
      <c r="F19" s="39">
        <v>1060</v>
      </c>
      <c r="G19" s="40">
        <f t="shared" si="3"/>
        <v>-0.13114754098360656</v>
      </c>
      <c r="H19" s="40">
        <f t="shared" si="2"/>
        <v>0.17777777777777778</v>
      </c>
    </row>
    <row r="20" spans="1:16" ht="15.75">
      <c r="A20" s="24">
        <v>17</v>
      </c>
      <c r="B20" s="26" t="s">
        <v>38</v>
      </c>
      <c r="C20" s="25" t="s">
        <v>39</v>
      </c>
      <c r="D20" s="36">
        <v>1135</v>
      </c>
      <c r="E20" s="34">
        <v>1240</v>
      </c>
      <c r="F20" s="34">
        <v>1146.67</v>
      </c>
      <c r="G20" s="38">
        <f t="shared" si="3"/>
        <v>-7.5266129032258003E-2</v>
      </c>
      <c r="H20" s="38">
        <f t="shared" si="2"/>
        <v>1.0281938325991254E-2</v>
      </c>
      <c r="K20" s="52"/>
    </row>
    <row r="21" spans="1:16" ht="15.75">
      <c r="A21" s="21">
        <v>18</v>
      </c>
      <c r="B21" s="22" t="s">
        <v>40</v>
      </c>
      <c r="C21" s="30" t="s">
        <v>74</v>
      </c>
      <c r="D21" s="37">
        <v>1800</v>
      </c>
      <c r="E21" s="39">
        <v>1710</v>
      </c>
      <c r="F21" s="39">
        <v>1733.33</v>
      </c>
      <c r="G21" s="40">
        <f t="shared" si="3"/>
        <v>1.3643274853801127E-2</v>
      </c>
      <c r="H21" s="40">
        <f t="shared" si="2"/>
        <v>-3.7038888888888927E-2</v>
      </c>
      <c r="L21" t="s">
        <v>65</v>
      </c>
    </row>
    <row r="22" spans="1:16" ht="15.75">
      <c r="A22" s="24">
        <v>19</v>
      </c>
      <c r="B22" s="26" t="s">
        <v>41</v>
      </c>
      <c r="C22" s="25" t="s">
        <v>42</v>
      </c>
      <c r="D22" s="36">
        <v>1290</v>
      </c>
      <c r="E22" s="34">
        <v>1170</v>
      </c>
      <c r="F22" s="34">
        <v>1160</v>
      </c>
      <c r="G22" s="38">
        <f t="shared" si="3"/>
        <v>-8.5470085470085479E-3</v>
      </c>
      <c r="H22" s="38">
        <f t="shared" si="2"/>
        <v>-0.10077519379844961</v>
      </c>
    </row>
    <row r="23" spans="1:16" ht="15.75">
      <c r="A23" s="21">
        <v>20</v>
      </c>
      <c r="B23" s="22" t="s">
        <v>43</v>
      </c>
      <c r="C23" s="23" t="s">
        <v>44</v>
      </c>
      <c r="D23" s="37">
        <v>1780</v>
      </c>
      <c r="E23" s="39">
        <v>1626.67</v>
      </c>
      <c r="F23" s="39">
        <v>1615</v>
      </c>
      <c r="G23" s="40">
        <f t="shared" si="3"/>
        <v>-7.1741656267098261E-3</v>
      </c>
      <c r="H23" s="40">
        <f t="shared" si="2"/>
        <v>-9.269662921348315E-2</v>
      </c>
      <c r="P23" t="s">
        <v>65</v>
      </c>
    </row>
    <row r="24" spans="1:16" ht="15.75">
      <c r="A24" s="24">
        <v>21</v>
      </c>
      <c r="B24" s="26" t="s">
        <v>45</v>
      </c>
      <c r="C24" s="25" t="s">
        <v>46</v>
      </c>
      <c r="D24" s="36"/>
      <c r="E24" s="34">
        <v>1360</v>
      </c>
      <c r="F24" s="34">
        <v>1280</v>
      </c>
      <c r="G24" s="38">
        <f t="shared" si="3"/>
        <v>-5.8823529411764705E-2</v>
      </c>
      <c r="H24" s="38"/>
    </row>
    <row r="25" spans="1:16" ht="15.75">
      <c r="A25" s="21">
        <v>22</v>
      </c>
      <c r="B25" s="22" t="s">
        <v>47</v>
      </c>
      <c r="C25" s="23" t="s">
        <v>48</v>
      </c>
      <c r="D25" s="37">
        <v>1820</v>
      </c>
      <c r="E25" s="39">
        <v>1440</v>
      </c>
      <c r="F25" s="39">
        <v>1546.67</v>
      </c>
      <c r="G25" s="40">
        <f t="shared" si="3"/>
        <v>7.4076388888888942E-2</v>
      </c>
      <c r="H25" s="40">
        <f t="shared" ref="H25:H32" si="4">+(F25-D25)/D25</f>
        <v>-0.15018131868131865</v>
      </c>
    </row>
    <row r="26" spans="1:16" ht="15.75">
      <c r="A26" s="24">
        <v>23</v>
      </c>
      <c r="B26" s="26" t="s">
        <v>49</v>
      </c>
      <c r="C26" s="25" t="s">
        <v>50</v>
      </c>
      <c r="D26" s="36">
        <v>2220</v>
      </c>
      <c r="E26" s="34">
        <v>2040</v>
      </c>
      <c r="F26" s="34">
        <v>2040</v>
      </c>
      <c r="G26" s="38">
        <f t="shared" si="3"/>
        <v>0</v>
      </c>
      <c r="H26" s="38">
        <f t="shared" si="4"/>
        <v>-8.1081081081081086E-2</v>
      </c>
    </row>
    <row r="27" spans="1:16" ht="15.75">
      <c r="A27" s="21">
        <v>24</v>
      </c>
      <c r="B27" s="22" t="s">
        <v>51</v>
      </c>
      <c r="C27" s="23" t="s">
        <v>52</v>
      </c>
      <c r="D27" s="37">
        <v>1104</v>
      </c>
      <c r="E27" s="39">
        <v>1016.67</v>
      </c>
      <c r="F27" s="39">
        <v>896.67</v>
      </c>
      <c r="G27" s="40">
        <f t="shared" ref="G27:G32" si="5">(F27-E27)/E27</f>
        <v>-0.11803239989377085</v>
      </c>
      <c r="H27" s="40">
        <f t="shared" si="4"/>
        <v>-0.18779891304347829</v>
      </c>
    </row>
    <row r="28" spans="1:16" ht="15.75">
      <c r="A28" s="24">
        <v>25</v>
      </c>
      <c r="B28" s="26" t="s">
        <v>53</v>
      </c>
      <c r="C28" s="25" t="s">
        <v>54</v>
      </c>
      <c r="D28" s="36"/>
      <c r="E28" s="34">
        <v>1190</v>
      </c>
      <c r="F28" s="34">
        <v>1110</v>
      </c>
      <c r="G28" s="38">
        <f t="shared" si="5"/>
        <v>-6.7226890756302518E-2</v>
      </c>
      <c r="H28" s="38"/>
    </row>
    <row r="29" spans="1:16" ht="15.75">
      <c r="A29" s="21">
        <v>26</v>
      </c>
      <c r="B29" s="22" t="s">
        <v>55</v>
      </c>
      <c r="C29" s="23" t="s">
        <v>56</v>
      </c>
      <c r="D29" s="37">
        <v>1505</v>
      </c>
      <c r="E29" s="39">
        <v>1296</v>
      </c>
      <c r="F29" s="39">
        <v>1390</v>
      </c>
      <c r="G29" s="40">
        <f t="shared" si="5"/>
        <v>7.2530864197530867E-2</v>
      </c>
      <c r="H29" s="40">
        <f t="shared" si="4"/>
        <v>-7.6411960132890366E-2</v>
      </c>
    </row>
    <row r="30" spans="1:16" ht="15.75">
      <c r="A30" s="24">
        <v>27</v>
      </c>
      <c r="B30" s="26" t="s">
        <v>57</v>
      </c>
      <c r="C30" s="25" t="s">
        <v>58</v>
      </c>
      <c r="D30" s="36"/>
      <c r="E30" s="34">
        <v>460</v>
      </c>
      <c r="F30" s="34">
        <v>410</v>
      </c>
      <c r="G30" s="38">
        <f t="shared" si="5"/>
        <v>-0.10869565217391304</v>
      </c>
      <c r="H30" s="38"/>
    </row>
    <row r="31" spans="1:16" ht="15.75">
      <c r="A31" s="21">
        <v>28</v>
      </c>
      <c r="B31" s="22" t="s">
        <v>59</v>
      </c>
      <c r="C31" s="23" t="s">
        <v>60</v>
      </c>
      <c r="D31" s="37">
        <v>1973</v>
      </c>
      <c r="E31" s="39">
        <v>1850</v>
      </c>
      <c r="F31" s="39">
        <v>1866.67</v>
      </c>
      <c r="G31" s="40">
        <f t="shared" si="5"/>
        <v>9.0108108108108501E-3</v>
      </c>
      <c r="H31" s="40">
        <f t="shared" si="4"/>
        <v>-5.3892549417131237E-2</v>
      </c>
    </row>
    <row r="32" spans="1:16" ht="15.75">
      <c r="A32" s="24">
        <v>29</v>
      </c>
      <c r="B32" s="26" t="s">
        <v>61</v>
      </c>
      <c r="C32" s="25" t="s">
        <v>84</v>
      </c>
      <c r="D32" s="36">
        <v>2440</v>
      </c>
      <c r="E32" s="34">
        <v>2673.33</v>
      </c>
      <c r="F32" s="34">
        <v>2690</v>
      </c>
      <c r="G32" s="38">
        <f t="shared" si="5"/>
        <v>6.2356686230282355E-3</v>
      </c>
      <c r="H32" s="38">
        <f t="shared" si="4"/>
        <v>0.10245901639344263</v>
      </c>
    </row>
    <row r="33" spans="1:8" ht="16.5" thickBot="1">
      <c r="A33" s="31">
        <v>30</v>
      </c>
      <c r="B33" s="32" t="s">
        <v>62</v>
      </c>
      <c r="C33" s="33" t="s">
        <v>63</v>
      </c>
      <c r="D33" s="37"/>
      <c r="E33" s="39">
        <v>1050</v>
      </c>
      <c r="F33" s="39"/>
      <c r="G33" s="40"/>
      <c r="H33" s="40" t="s">
        <v>65</v>
      </c>
    </row>
    <row r="34" spans="1:8">
      <c r="A34" s="44" t="s">
        <v>91</v>
      </c>
      <c r="B34" s="44"/>
      <c r="C34" s="44"/>
      <c r="D34" s="44"/>
      <c r="E34" s="44"/>
      <c r="F34" s="44"/>
      <c r="G34" s="44"/>
      <c r="H34" s="35"/>
    </row>
    <row r="35" spans="1:8">
      <c r="A35" s="44" t="s">
        <v>88</v>
      </c>
      <c r="B35" s="44"/>
      <c r="C35" s="44"/>
      <c r="D35" s="45"/>
      <c r="E35" s="44"/>
      <c r="F35" s="44"/>
      <c r="G35" s="44"/>
      <c r="H35" s="35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5">
    <mergeCell ref="A1:H1"/>
    <mergeCell ref="A2:C2"/>
    <mergeCell ref="G2:H2"/>
    <mergeCell ref="A3:B3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2024-05-15T05:49:47Z</dcterms:modified>
</cp:coreProperties>
</file>