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170" yWindow="300" windowWidth="19035" windowHeight="10620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96" l="1"/>
  <c r="H28" i="96"/>
  <c r="G14" i="96" l="1"/>
  <c r="H11" i="96"/>
  <c r="G23" i="96" l="1"/>
  <c r="H29" i="96" l="1"/>
  <c r="H26" i="96" l="1"/>
  <c r="G26" i="96" l="1"/>
  <c r="H32" i="96"/>
  <c r="H18" i="96"/>
  <c r="H23" i="96" l="1"/>
  <c r="H12" i="2" l="1"/>
  <c r="H31" i="96" l="1"/>
  <c r="H21" i="96" l="1"/>
  <c r="H13" i="96" l="1"/>
  <c r="G32" i="96" l="1"/>
  <c r="G30" i="96"/>
  <c r="G29" i="96"/>
  <c r="G28" i="96"/>
  <c r="H27" i="96"/>
  <c r="H25" i="96"/>
  <c r="G25" i="96"/>
  <c r="H22" i="96"/>
  <c r="G22" i="96"/>
  <c r="G21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6" i="2" l="1"/>
  <c r="H17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<sst xmlns="http://schemas.openxmlformats.org/spreadsheetml/2006/main" count="217" uniqueCount="98">
  <si>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</si>
  <si>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</si>
  <si>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</si>
  <si>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</si>
  <si>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</si>
  <si>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</si>
  <si>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</si>
  <si>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</si>
  <si>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</si>
  <si>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</si>
  <si>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</si>
  <si>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</si>
  <si>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</si>
  <si>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</si>
  <si>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</si>
  <si>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</si>
  <si>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</si>
  <si>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</si>
  <si>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</si>
  <si>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</si>
  <si>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</si>
  <si>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</si>
  <si>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</si>
  <si>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</si>
  <si>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</si>
  <si>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</si>
  <si>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</si>
  <si>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</si>
  <si>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</si>
  <si>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</si>
  <si>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</si>
  <si>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</si>
  <si>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</si>
  <si>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</si>
  <si>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</si>
  <si>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</si>
  <si>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</si>
  <si>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</si>
  <si>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</si>
  <si>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</si>
  <si>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</si>
  <si>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</si>
  <si>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</si>
  <si>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</si>
  <si>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</si>
  <si>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</si>
  <si>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</si>
  <si>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</si>
  <si>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</si>
  <si>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</si>
  <si>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</si>
  <si>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</si>
  <si>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</si>
  <si>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</si>
  <si>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</si>
  <si>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</si>
  <si>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</si>
  <si>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</si>
  <si>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</si>
  <si>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</si>
  <si>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</si>
  <si>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</si>
  <si>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</si>
  <si>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</si>
  <si>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</si>
  <si>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</si>
  <si>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</si>
  <si>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</si>
  <si>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</si>
  <si>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</si>
  <si>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</si>
  <si>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</si>
  <si>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</si>
  <si>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</si>
  <si>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</si>
  <si>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</si>
  <si>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</si>
  <si>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</si>
  <si>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</si>
  <si>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</si>
  <si>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</si>
  <si>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</si>
  <si>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</si>
  <si>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</si>
  <si>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</si>
  <si>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</si>
  <si>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</si>
  <si>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</si>
  <si>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</si>
  <si>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</si>
  <si>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</si>
  <si>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</si>
  <si>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1st week of May</t>
  </si>
  <si>
    <t>Average of 1st  week of  May</t>
  </si>
  <si>
    <t>2nd week of May</t>
  </si>
  <si>
    <t>Average of 2nd  week of  May</t>
  </si>
  <si>
    <t>Compared to Average of 2nd  week of May 2024</t>
  </si>
  <si>
    <t>% Change   compared to:2nd week of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</si>
</sst>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zoomScaleNormal="100" workbookViewId="0">
      <selection activeCell="P3" sqref="P3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6" ht="67.5" customHeight="1">
      <c r="A2" s="56" t="s">
        <v>1</v>
      </c>
      <c r="B2" s="56"/>
      <c r="C2" s="56"/>
      <c r="D2" s="50">
        <v>2023</v>
      </c>
      <c r="E2" s="59">
        <v>2024</v>
      </c>
      <c r="F2" s="59"/>
      <c r="G2" s="57" t="s">
        <v>97</v>
      </c>
      <c r="H2" s="57"/>
      <c r="I2" t="s">
        <v>65</v>
      </c>
      <c r="L2" t="s">
        <v>65</v>
      </c>
    </row>
    <row r="3" spans="1:16" ht="40.5" customHeight="1">
      <c r="A3" s="58" t="s">
        <v>2</v>
      </c>
      <c r="B3" s="58"/>
      <c r="C3" s="17" t="s">
        <v>3</v>
      </c>
      <c r="D3" s="43" t="s">
        <v>94</v>
      </c>
      <c r="E3" s="43" t="s">
        <v>92</v>
      </c>
      <c r="F3" s="43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1650</v>
      </c>
      <c r="E4" s="41">
        <v>2000</v>
      </c>
      <c r="F4" s="41">
        <v>2100</v>
      </c>
      <c r="G4" s="15">
        <f t="shared" ref="G4:G34" si="0">+(F4-E4)/E4</f>
        <v>0.05</v>
      </c>
      <c r="H4" s="4">
        <f t="shared" ref="H4:H34" si="1">+((F4-D4)/D4)</f>
        <v>0.27272727272727271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1250</v>
      </c>
      <c r="E5" s="47">
        <v>1214.29</v>
      </c>
      <c r="F5" s="47">
        <v>1350</v>
      </c>
      <c r="G5" s="16">
        <f t="shared" si="0"/>
        <v>0.11176078202076938</v>
      </c>
      <c r="H5" s="10">
        <f t="shared" si="1"/>
        <v>0.08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1280</v>
      </c>
      <c r="E6" s="41">
        <v>1240</v>
      </c>
      <c r="F6" s="41">
        <v>1385.71</v>
      </c>
      <c r="G6" s="18">
        <f t="shared" si="0"/>
        <v>0.11750806451612907</v>
      </c>
      <c r="H6" s="4">
        <f t="shared" si="1"/>
        <v>8.2585937500000026E-2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980</v>
      </c>
      <c r="E7" s="42">
        <v>960</v>
      </c>
      <c r="F7" s="42">
        <v>1057.1400000000001</v>
      </c>
      <c r="G7" s="16">
        <f t="shared" si="0"/>
        <v>0.10118750000000011</v>
      </c>
      <c r="H7" s="10">
        <f t="shared" si="1"/>
        <v>7.871428571428582E-2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1785.71</v>
      </c>
      <c r="E8" s="41">
        <v>1683.33</v>
      </c>
      <c r="F8" s="41">
        <v>1914.29</v>
      </c>
      <c r="G8" s="15">
        <f t="shared" si="0"/>
        <v>0.13720423208758831</v>
      </c>
      <c r="H8" s="4">
        <f t="shared" si="1"/>
        <v>7.20049728119347E-2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1021.43</v>
      </c>
      <c r="E9" s="42">
        <v>828.52</v>
      </c>
      <c r="F9" s="42">
        <v>957.14</v>
      </c>
      <c r="G9" s="16">
        <f t="shared" si="0"/>
        <v>0.15524067011055859</v>
      </c>
      <c r="H9" s="10">
        <f t="shared" si="1"/>
        <v>-6.2941170711649327E-2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1371.43</v>
      </c>
      <c r="E10" s="41">
        <v>1290</v>
      </c>
      <c r="F10" s="41">
        <v>1442.86</v>
      </c>
      <c r="G10" s="15">
        <f t="shared" si="0"/>
        <v>0.11849612403100768</v>
      </c>
      <c r="H10" s="4">
        <f t="shared" si="1"/>
        <v>5.2084320745499103E-2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440.71</v>
      </c>
      <c r="E11" s="42">
        <v>378.57</v>
      </c>
      <c r="F11" s="42">
        <v>517.86</v>
      </c>
      <c r="G11" s="16">
        <f t="shared" si="0"/>
        <v>0.36793723749900947</v>
      </c>
      <c r="H11" s="10">
        <f t="shared" si="1"/>
        <v>0.17505842844500927</v>
      </c>
    </row>
    <row r="12" spans="1:16" ht="15.75">
      <c r="A12" s="1">
        <v>9</v>
      </c>
      <c r="B12" s="2" t="s">
        <v>20</v>
      </c>
      <c r="C12" s="3" t="s">
        <v>69</v>
      </c>
      <c r="D12" s="48">
        <v>1040</v>
      </c>
      <c r="E12" s="41">
        <v>1033.33</v>
      </c>
      <c r="F12" s="41">
        <v>1025</v>
      </c>
      <c r="G12" s="18">
        <f t="shared" si="0"/>
        <v>-8.0613163268267903E-3</v>
      </c>
      <c r="H12" s="4">
        <f t="shared" si="1"/>
        <v>-1.4423076923076924E-2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739.29</v>
      </c>
      <c r="E13" s="42">
        <v>575</v>
      </c>
      <c r="F13" s="42">
        <v>778.57</v>
      </c>
      <c r="G13" s="16">
        <f t="shared" si="0"/>
        <v>0.35403478260869575</v>
      </c>
      <c r="H13" s="10">
        <f t="shared" si="1"/>
        <v>5.3132059137821541E-2</v>
      </c>
    </row>
    <row r="14" spans="1:16" ht="15.75">
      <c r="A14" s="1">
        <v>11</v>
      </c>
      <c r="B14" s="2" t="s">
        <v>24</v>
      </c>
      <c r="C14" s="3" t="s">
        <v>70</v>
      </c>
      <c r="D14" s="48">
        <v>975</v>
      </c>
      <c r="E14" s="41">
        <v>935.71</v>
      </c>
      <c r="F14" s="41">
        <v>1064.29</v>
      </c>
      <c r="G14" s="15">
        <f t="shared" si="0"/>
        <v>0.13741436983680833</v>
      </c>
      <c r="H14" s="4">
        <f t="shared" si="1"/>
        <v>9.1579487179487148E-2</v>
      </c>
    </row>
    <row r="15" spans="1:16" ht="15.75">
      <c r="A15" s="1">
        <v>12</v>
      </c>
      <c r="B15" s="12" t="s">
        <v>26</v>
      </c>
      <c r="C15" s="13" t="s">
        <v>27</v>
      </c>
      <c r="D15" s="49">
        <v>340</v>
      </c>
      <c r="E15" s="42">
        <v>306.25</v>
      </c>
      <c r="F15" s="42">
        <v>366.67</v>
      </c>
      <c r="G15" s="16">
        <f t="shared" si="0"/>
        <v>0.1972897959183674</v>
      </c>
      <c r="H15" s="10">
        <f t="shared" si="1"/>
        <v>7.8441176470588278E-2</v>
      </c>
    </row>
    <row r="16" spans="1:16" ht="15.75">
      <c r="A16" s="1">
        <v>13</v>
      </c>
      <c r="B16" s="2" t="s">
        <v>28</v>
      </c>
      <c r="C16" s="3" t="s">
        <v>29</v>
      </c>
      <c r="D16" s="48">
        <v>640</v>
      </c>
      <c r="E16" s="41">
        <v>650</v>
      </c>
      <c r="F16" s="41">
        <v>616.66999999999996</v>
      </c>
      <c r="G16" s="15">
        <f t="shared" si="0"/>
        <v>-5.1276923076923137E-2</v>
      </c>
      <c r="H16" s="4">
        <f t="shared" si="1"/>
        <v>-3.6453125000000065E-2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591.66999999999996</v>
      </c>
      <c r="E17" s="42">
        <v>400</v>
      </c>
      <c r="F17" s="42">
        <v>466.67</v>
      </c>
      <c r="G17" s="16">
        <f t="shared" si="0"/>
        <v>0.16667500000000005</v>
      </c>
      <c r="H17" s="10">
        <f t="shared" si="1"/>
        <v>-0.21126641540047653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1271.43</v>
      </c>
      <c r="E18" s="41">
        <v>1525.43</v>
      </c>
      <c r="F18" s="41">
        <v>1528.57</v>
      </c>
      <c r="G18" s="15">
        <f t="shared" si="0"/>
        <v>2.0584359819853237E-3</v>
      </c>
      <c r="H18" s="4">
        <f t="shared" si="1"/>
        <v>0.20224471657897003</v>
      </c>
    </row>
    <row r="19" spans="1:17" ht="15.75">
      <c r="A19" s="11">
        <v>16</v>
      </c>
      <c r="B19" s="12" t="s">
        <v>34</v>
      </c>
      <c r="C19" s="13" t="s">
        <v>35</v>
      </c>
      <c r="D19" s="49">
        <v>2107.14</v>
      </c>
      <c r="E19" s="42">
        <v>2057.14</v>
      </c>
      <c r="F19" s="42">
        <v>2285.71</v>
      </c>
      <c r="G19" s="16">
        <f t="shared" si="0"/>
        <v>0.11111057098690423</v>
      </c>
      <c r="H19" s="10">
        <f t="shared" si="1"/>
        <v>8.4745199654508094E-2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900</v>
      </c>
      <c r="E20" s="41">
        <v>666.67</v>
      </c>
      <c r="F20" s="41">
        <v>810.71</v>
      </c>
      <c r="G20" s="15">
        <f t="shared" si="0"/>
        <v>0.21605891970540161</v>
      </c>
      <c r="H20" s="4">
        <f t="shared" si="1"/>
        <v>-9.9211111111111069E-2</v>
      </c>
    </row>
    <row r="21" spans="1:17" ht="15.75">
      <c r="A21" s="11">
        <v>18</v>
      </c>
      <c r="B21" s="12" t="s">
        <v>38</v>
      </c>
      <c r="C21" s="13" t="s">
        <v>39</v>
      </c>
      <c r="D21" s="49">
        <v>1039.29</v>
      </c>
      <c r="E21" s="42">
        <v>978.57</v>
      </c>
      <c r="F21" s="42">
        <v>970</v>
      </c>
      <c r="G21" s="16">
        <f t="shared" si="0"/>
        <v>-8.7576770185066478E-3</v>
      </c>
      <c r="H21" s="10">
        <f t="shared" si="1"/>
        <v>-6.6670515448046225E-2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1266.67</v>
      </c>
      <c r="E22" s="41">
        <v>1500</v>
      </c>
      <c r="F22" s="41">
        <v>1433.33</v>
      </c>
      <c r="G22" s="15">
        <f t="shared" si="0"/>
        <v>-4.4446666666666718E-2</v>
      </c>
      <c r="H22" s="4">
        <f t="shared" si="1"/>
        <v>0.13157333796489998</v>
      </c>
    </row>
    <row r="23" spans="1:17" ht="15.75">
      <c r="A23" s="11">
        <v>20</v>
      </c>
      <c r="B23" s="12" t="s">
        <v>41</v>
      </c>
      <c r="C23" s="14" t="s">
        <v>42</v>
      </c>
      <c r="D23" s="49">
        <v>900</v>
      </c>
      <c r="E23" s="42">
        <v>858.14</v>
      </c>
      <c r="F23" s="42">
        <v>920</v>
      </c>
      <c r="G23" s="16">
        <f t="shared" si="0"/>
        <v>7.2086139790710158E-2</v>
      </c>
      <c r="H23" s="10">
        <f t="shared" si="1"/>
        <v>2.2222222222222223E-2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1300</v>
      </c>
      <c r="E24" s="41">
        <v>1200</v>
      </c>
      <c r="F24" s="41">
        <v>1250</v>
      </c>
      <c r="G24" s="15">
        <f t="shared" si="0"/>
        <v>4.1666666666666664E-2</v>
      </c>
      <c r="H24" s="4">
        <f t="shared" si="1"/>
        <v>-3.8461538461538464E-2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1040</v>
      </c>
      <c r="E25" s="42">
        <v>978.57</v>
      </c>
      <c r="F25" s="42">
        <v>1178.57</v>
      </c>
      <c r="G25" s="16">
        <f t="shared" si="0"/>
        <v>0.20437986040855521</v>
      </c>
      <c r="H25" s="10">
        <f t="shared" si="1"/>
        <v>0.13324038461538457</v>
      </c>
      <c r="K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48">
        <v>1333.33</v>
      </c>
      <c r="E26" s="41">
        <v>1300</v>
      </c>
      <c r="F26" s="41">
        <v>1328.57</v>
      </c>
      <c r="G26" s="19">
        <f t="shared" si="0"/>
        <v>2.1976923076923029E-2</v>
      </c>
      <c r="H26" s="20">
        <f t="shared" si="1"/>
        <v>-3.5700089250223061E-3</v>
      </c>
      <c r="J26" t="s">
        <v>65</v>
      </c>
      <c r="K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1340</v>
      </c>
      <c r="E27" s="42">
        <v>1333.33</v>
      </c>
      <c r="F27" s="42">
        <v>1428.57</v>
      </c>
      <c r="G27" s="16">
        <f t="shared" si="0"/>
        <v>7.1430178575446451E-2</v>
      </c>
      <c r="H27" s="10">
        <f t="shared" si="1"/>
        <v>6.6097014925373093E-2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914.29</v>
      </c>
      <c r="E28" s="41">
        <v>685.71</v>
      </c>
      <c r="F28" s="41">
        <v>803.57</v>
      </c>
      <c r="G28" s="15">
        <f t="shared" si="0"/>
        <v>0.17188024091817242</v>
      </c>
      <c r="H28" s="4">
        <f t="shared" si="1"/>
        <v>-0.12109943234641078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762.5</v>
      </c>
      <c r="E29" s="42">
        <v>558.33000000000004</v>
      </c>
      <c r="F29" s="42">
        <v>645.83000000000004</v>
      </c>
      <c r="G29" s="16">
        <f t="shared" si="0"/>
        <v>0.15671735353643901</v>
      </c>
      <c r="H29" s="10">
        <f t="shared" si="1"/>
        <v>-0.15300983606557372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8">
        <v>957.14</v>
      </c>
      <c r="E30" s="41">
        <v>635.71</v>
      </c>
      <c r="F30" s="41">
        <v>714.29</v>
      </c>
      <c r="G30" s="15">
        <f t="shared" si="0"/>
        <v>0.12360982208868812</v>
      </c>
      <c r="H30" s="4">
        <f t="shared" si="1"/>
        <v>-0.25372463798399403</v>
      </c>
    </row>
    <row r="31" spans="1:17" ht="15.75">
      <c r="A31" s="11">
        <v>28</v>
      </c>
      <c r="B31" s="12" t="s">
        <v>55</v>
      </c>
      <c r="C31" s="13" t="s">
        <v>81</v>
      </c>
      <c r="D31" s="49">
        <v>1140</v>
      </c>
      <c r="E31" s="42">
        <v>1114.29</v>
      </c>
      <c r="F31" s="42">
        <v>1164.29</v>
      </c>
      <c r="G31" s="16">
        <f t="shared" si="0"/>
        <v>4.4871622288632222E-2</v>
      </c>
      <c r="H31" s="4">
        <f t="shared" si="1"/>
        <v>2.1307017543859618E-2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358.33</v>
      </c>
      <c r="E32" s="41">
        <v>256</v>
      </c>
      <c r="F32" s="41">
        <v>335.71</v>
      </c>
      <c r="G32" s="15">
        <f t="shared" si="0"/>
        <v>0.31136718749999992</v>
      </c>
      <c r="H32" s="4">
        <f t="shared" si="1"/>
        <v>-6.3126168615522019E-2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1471.43</v>
      </c>
      <c r="E33" s="42">
        <v>1528.57</v>
      </c>
      <c r="F33" s="42">
        <v>1633.33</v>
      </c>
      <c r="G33" s="16">
        <f t="shared" si="0"/>
        <v>6.8534643490321012E-2</v>
      </c>
      <c r="H33" s="10">
        <f t="shared" si="1"/>
        <v>0.11002901938930147</v>
      </c>
    </row>
    <row r="34" spans="1:12" ht="15.75">
      <c r="A34" s="1">
        <v>31</v>
      </c>
      <c r="B34" s="5" t="s">
        <v>83</v>
      </c>
      <c r="C34" s="3" t="s">
        <v>84</v>
      </c>
      <c r="D34" s="48">
        <v>2020</v>
      </c>
      <c r="E34" s="41">
        <v>2080</v>
      </c>
      <c r="F34" s="41">
        <v>2316.67</v>
      </c>
      <c r="G34" s="18">
        <f t="shared" si="0"/>
        <v>0.11378365384615388</v>
      </c>
      <c r="H34" s="4">
        <f t="shared" si="1"/>
        <v>0.14686633663366341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>
        <v>425</v>
      </c>
      <c r="E35" s="42"/>
      <c r="F35" s="42"/>
      <c r="G35" s="16"/>
      <c r="H35" s="10"/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opLeftCell="B1" workbookViewId="0">
      <selection activeCell="H16" sqref="H16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16" ht="57" customHeight="1">
      <c r="A2" s="62" t="s">
        <v>1</v>
      </c>
      <c r="B2" s="63"/>
      <c r="C2" s="64"/>
      <c r="D2" s="51">
        <v>2023</v>
      </c>
      <c r="E2" s="69">
        <v>2024</v>
      </c>
      <c r="F2" s="70"/>
      <c r="G2" s="65" t="s">
        <v>96</v>
      </c>
      <c r="H2" s="66"/>
      <c r="J2" t="s">
        <v>65</v>
      </c>
    </row>
    <row r="3" spans="1:16" ht="42.75">
      <c r="A3" s="67" t="s">
        <v>2</v>
      </c>
      <c r="B3" s="68"/>
      <c r="C3" s="27" t="s">
        <v>3</v>
      </c>
      <c r="D3" s="28" t="s">
        <v>95</v>
      </c>
      <c r="E3" s="28" t="s">
        <v>93</v>
      </c>
      <c r="F3" s="28" t="s">
        <v>95</v>
      </c>
      <c r="G3" s="28" t="s">
        <v>4</v>
      </c>
      <c r="H3" s="28" t="s">
        <v>5</v>
      </c>
      <c r="K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3340</v>
      </c>
      <c r="E4" s="34">
        <v>3760</v>
      </c>
      <c r="F4" s="34">
        <v>3968</v>
      </c>
      <c r="G4" s="38">
        <f t="shared" ref="G4:G14" si="0">(F4-E4)/E4</f>
        <v>5.5319148936170209E-2</v>
      </c>
      <c r="H4" s="38">
        <f t="shared" ref="H4:H13" si="1">+(F4-D4)/D4</f>
        <v>0.18802395209580838</v>
      </c>
      <c r="K4" t="s">
        <v>65</v>
      </c>
      <c r="O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2535</v>
      </c>
      <c r="E5" s="39">
        <v>2445</v>
      </c>
      <c r="F5" s="39">
        <v>2560</v>
      </c>
      <c r="G5" s="40">
        <f t="shared" si="0"/>
        <v>4.7034764826175871E-2</v>
      </c>
      <c r="H5" s="40">
        <f t="shared" si="1"/>
        <v>9.8619329388560158E-3</v>
      </c>
      <c r="J5" t="s">
        <v>65</v>
      </c>
      <c r="K5" t="s">
        <v>65</v>
      </c>
      <c r="L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2173</v>
      </c>
      <c r="E6" s="34">
        <v>2160</v>
      </c>
      <c r="F6" s="34">
        <v>2280</v>
      </c>
      <c r="G6" s="38">
        <f t="shared" si="0"/>
        <v>5.5555555555555552E-2</v>
      </c>
      <c r="H6" s="38">
        <f t="shared" si="1"/>
        <v>4.9240681086056143E-2</v>
      </c>
      <c r="K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2996</v>
      </c>
      <c r="E7" s="39">
        <v>2796.67</v>
      </c>
      <c r="F7" s="39">
        <v>2840</v>
      </c>
      <c r="G7" s="40">
        <f t="shared" si="0"/>
        <v>1.549342611033834E-2</v>
      </c>
      <c r="H7" s="40">
        <f t="shared" si="1"/>
        <v>-5.2069425901201602E-2</v>
      </c>
    </row>
    <row r="8" spans="1:16" ht="15.75">
      <c r="A8" s="24">
        <v>5</v>
      </c>
      <c r="B8" s="26" t="s">
        <v>14</v>
      </c>
      <c r="C8" s="25" t="s">
        <v>15</v>
      </c>
      <c r="D8" s="36">
        <v>1702.5</v>
      </c>
      <c r="E8" s="34">
        <v>1350</v>
      </c>
      <c r="F8" s="34">
        <v>1393.33</v>
      </c>
      <c r="G8" s="38">
        <f t="shared" si="0"/>
        <v>3.2096296296296241E-2</v>
      </c>
      <c r="H8" s="38">
        <f t="shared" si="1"/>
        <v>-0.1815976505139501</v>
      </c>
    </row>
    <row r="9" spans="1:16" ht="15.75">
      <c r="A9" s="21">
        <v>6</v>
      </c>
      <c r="B9" s="22" t="s">
        <v>16</v>
      </c>
      <c r="C9" s="23" t="s">
        <v>17</v>
      </c>
      <c r="D9" s="37">
        <v>2832.5</v>
      </c>
      <c r="E9" s="39">
        <v>2230</v>
      </c>
      <c r="F9" s="39">
        <v>2313.33</v>
      </c>
      <c r="G9" s="40">
        <f t="shared" si="0"/>
        <v>3.7367713004484271E-2</v>
      </c>
      <c r="H9" s="40">
        <f t="shared" si="1"/>
        <v>-0.18329037952338925</v>
      </c>
      <c r="L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782</v>
      </c>
      <c r="E10" s="34">
        <v>616.66999999999996</v>
      </c>
      <c r="F10" s="34">
        <v>660</v>
      </c>
      <c r="G10" s="38">
        <f t="shared" si="0"/>
        <v>7.0264485056837606E-2</v>
      </c>
      <c r="H10" s="38">
        <f t="shared" si="1"/>
        <v>-0.15601023017902813</v>
      </c>
      <c r="M10" t="s">
        <v>65</v>
      </c>
      <c r="P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>
        <v>1800</v>
      </c>
      <c r="E11" s="39">
        <v>1990</v>
      </c>
      <c r="F11" s="39">
        <v>2000</v>
      </c>
      <c r="G11" s="40">
        <f t="shared" si="0"/>
        <v>5.0251256281407036E-3</v>
      </c>
      <c r="H11" s="40">
        <f t="shared" si="1"/>
        <v>0.1111111111111111</v>
      </c>
    </row>
    <row r="12" spans="1:16" ht="15.75">
      <c r="A12" s="24">
        <v>9</v>
      </c>
      <c r="B12" s="26" t="s">
        <v>22</v>
      </c>
      <c r="C12" s="25" t="s">
        <v>23</v>
      </c>
      <c r="D12" s="36">
        <v>1170</v>
      </c>
      <c r="E12" s="34">
        <v>883.33</v>
      </c>
      <c r="F12" s="34">
        <v>1020</v>
      </c>
      <c r="G12" s="38">
        <f t="shared" si="0"/>
        <v>0.15472133857108888</v>
      </c>
      <c r="H12" s="38">
        <f t="shared" si="1"/>
        <v>-0.12820512820512819</v>
      </c>
    </row>
    <row r="13" spans="1:16" ht="15.75">
      <c r="A13" s="21">
        <v>10</v>
      </c>
      <c r="B13" s="22" t="s">
        <v>24</v>
      </c>
      <c r="C13" s="23" t="s">
        <v>25</v>
      </c>
      <c r="D13" s="37">
        <v>1338</v>
      </c>
      <c r="E13" s="39">
        <v>1200</v>
      </c>
      <c r="F13" s="39">
        <v>1240</v>
      </c>
      <c r="G13" s="40">
        <f t="shared" si="0"/>
        <v>3.3333333333333333E-2</v>
      </c>
      <c r="H13" s="40">
        <f t="shared" si="1"/>
        <v>-7.3243647234678619E-2</v>
      </c>
    </row>
    <row r="14" spans="1:16" ht="15.75">
      <c r="A14" s="24">
        <v>11</v>
      </c>
      <c r="B14" s="26" t="s">
        <v>26</v>
      </c>
      <c r="C14" s="25" t="s">
        <v>27</v>
      </c>
      <c r="D14" s="36"/>
      <c r="E14" s="34">
        <v>510</v>
      </c>
      <c r="F14" s="34">
        <v>560</v>
      </c>
      <c r="G14" s="38">
        <f t="shared" si="0"/>
        <v>9.8039215686274508E-2</v>
      </c>
      <c r="H14" s="38" t="s">
        <v>65</v>
      </c>
    </row>
    <row r="15" spans="1:16" ht="15.75">
      <c r="A15" s="21">
        <v>12</v>
      </c>
      <c r="B15" s="22" t="s">
        <v>28</v>
      </c>
      <c r="C15" s="23" t="s">
        <v>29</v>
      </c>
      <c r="D15" s="37"/>
      <c r="E15" s="39"/>
      <c r="F15" s="39"/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>
        <v>900</v>
      </c>
      <c r="E16" s="34"/>
      <c r="F16" s="34"/>
      <c r="G16" s="38"/>
      <c r="H16" s="38"/>
    </row>
    <row r="17" spans="1:16" ht="15.75">
      <c r="A17" s="21">
        <v>14</v>
      </c>
      <c r="B17" s="29" t="s">
        <v>32</v>
      </c>
      <c r="C17" s="23" t="s">
        <v>33</v>
      </c>
      <c r="D17" s="37">
        <v>1797</v>
      </c>
      <c r="E17" s="39">
        <v>2175</v>
      </c>
      <c r="F17" s="39">
        <v>2170</v>
      </c>
      <c r="G17" s="40">
        <f t="shared" ref="G17:G26" si="2">(F17-E17)/E17</f>
        <v>-2.2988505747126436E-3</v>
      </c>
      <c r="H17" s="40">
        <f t="shared" ref="H16:H23" si="3">+(F17-D17)/D17</f>
        <v>0.20756816917084028</v>
      </c>
    </row>
    <row r="18" spans="1:16" ht="15.75">
      <c r="A18" s="24">
        <v>15</v>
      </c>
      <c r="B18" s="26" t="s">
        <v>34</v>
      </c>
      <c r="C18" s="25" t="s">
        <v>35</v>
      </c>
      <c r="D18" s="36">
        <v>3530</v>
      </c>
      <c r="E18" s="34">
        <v>3380</v>
      </c>
      <c r="F18" s="34">
        <v>3430</v>
      </c>
      <c r="G18" s="38">
        <f t="shared" si="2"/>
        <v>1.4792899408284023E-2</v>
      </c>
      <c r="H18" s="38">
        <f t="shared" si="3"/>
        <v>-2.8328611898016998E-2</v>
      </c>
    </row>
    <row r="19" spans="1:16" ht="15.75">
      <c r="A19" s="21">
        <v>16</v>
      </c>
      <c r="B19" s="22" t="s">
        <v>36</v>
      </c>
      <c r="C19" s="23" t="s">
        <v>37</v>
      </c>
      <c r="D19" s="37">
        <v>950</v>
      </c>
      <c r="E19" s="39">
        <v>1060</v>
      </c>
      <c r="F19" s="39">
        <v>1100</v>
      </c>
      <c r="G19" s="40">
        <f t="shared" si="2"/>
        <v>3.7735849056603772E-2</v>
      </c>
      <c r="H19" s="40">
        <f t="shared" si="3"/>
        <v>0.15789473684210525</v>
      </c>
    </row>
    <row r="20" spans="1:16" ht="15.75">
      <c r="A20" s="24">
        <v>17</v>
      </c>
      <c r="B20" s="26" t="s">
        <v>38</v>
      </c>
      <c r="C20" s="25" t="s">
        <v>39</v>
      </c>
      <c r="D20" s="36">
        <v>1147</v>
      </c>
      <c r="E20" s="34">
        <v>1146.67</v>
      </c>
      <c r="F20" s="34">
        <v>1133.33</v>
      </c>
      <c r="G20" s="38">
        <f t="shared" si="2"/>
        <v>-1.1633687111374802E-2</v>
      </c>
      <c r="H20" s="38">
        <f t="shared" si="3"/>
        <v>-1.1918047079337465E-2</v>
      </c>
      <c r="K20" s="52"/>
    </row>
    <row r="21" spans="1:16" ht="15.75">
      <c r="A21" s="21">
        <v>18</v>
      </c>
      <c r="B21" s="22" t="s">
        <v>40</v>
      </c>
      <c r="C21" s="30" t="s">
        <v>74</v>
      </c>
      <c r="D21" s="37">
        <v>1600</v>
      </c>
      <c r="E21" s="39">
        <v>1733.33</v>
      </c>
      <c r="F21" s="39">
        <v>1760</v>
      </c>
      <c r="G21" s="40">
        <f t="shared" si="2"/>
        <v>1.5386568051092448E-2</v>
      </c>
      <c r="H21" s="40">
        <f t="shared" si="3"/>
        <v>0.1</v>
      </c>
      <c r="L21" t="s">
        <v>65</v>
      </c>
    </row>
    <row r="22" spans="1:16" ht="15.75">
      <c r="A22" s="24">
        <v>19</v>
      </c>
      <c r="B22" s="26" t="s">
        <v>41</v>
      </c>
      <c r="C22" s="25" t="s">
        <v>42</v>
      </c>
      <c r="D22" s="36">
        <v>1220</v>
      </c>
      <c r="E22" s="34">
        <v>1160</v>
      </c>
      <c r="F22" s="34">
        <v>1166.67</v>
      </c>
      <c r="G22" s="38">
        <f t="shared" si="2"/>
        <v>5.7500000000000624E-3</v>
      </c>
      <c r="H22" s="38">
        <f t="shared" si="3"/>
        <v>-4.3713114754098302E-2</v>
      </c>
    </row>
    <row r="23" spans="1:16" ht="15.75">
      <c r="A23" s="21">
        <v>20</v>
      </c>
      <c r="B23" s="22" t="s">
        <v>43</v>
      </c>
      <c r="C23" s="23" t="s">
        <v>44</v>
      </c>
      <c r="D23" s="37">
        <v>1733</v>
      </c>
      <c r="E23" s="39">
        <v>1615</v>
      </c>
      <c r="F23" s="39">
        <v>1740</v>
      </c>
      <c r="G23" s="40">
        <f t="shared" si="2"/>
        <v>7.7399380804953566E-2</v>
      </c>
      <c r="H23" s="40">
        <f t="shared" si="3"/>
        <v>4.0392383150605884E-3</v>
      </c>
      <c r="P23" t="s">
        <v>65</v>
      </c>
    </row>
    <row r="24" spans="1:16" ht="15.75">
      <c r="A24" s="24">
        <v>21</v>
      </c>
      <c r="B24" s="26" t="s">
        <v>45</v>
      </c>
      <c r="C24" s="25" t="s">
        <v>46</v>
      </c>
      <c r="D24" s="36"/>
      <c r="E24" s="34">
        <v>1280</v>
      </c>
      <c r="F24" s="34"/>
      <c r="G24" s="38"/>
      <c r="H24" s="38"/>
    </row>
    <row r="25" spans="1:16" ht="15.75">
      <c r="A25" s="21">
        <v>22</v>
      </c>
      <c r="B25" s="22" t="s">
        <v>47</v>
      </c>
      <c r="C25" s="23" t="s">
        <v>48</v>
      </c>
      <c r="D25" s="37">
        <v>1825</v>
      </c>
      <c r="E25" s="39">
        <v>1546.67</v>
      </c>
      <c r="F25" s="39">
        <v>1553.33</v>
      </c>
      <c r="G25" s="40">
        <f t="shared" si="2"/>
        <v>4.3060252025317967E-3</v>
      </c>
      <c r="H25" s="40">
        <f t="shared" ref="H25:H32" si="4">+(F25-D25)/D25</f>
        <v>-0.14886027397260279</v>
      </c>
    </row>
    <row r="26" spans="1:16" ht="15.75">
      <c r="A26" s="24">
        <v>23</v>
      </c>
      <c r="B26" s="26" t="s">
        <v>49</v>
      </c>
      <c r="C26" s="25" t="s">
        <v>50</v>
      </c>
      <c r="D26" s="36">
        <v>2148</v>
      </c>
      <c r="E26" s="34">
        <v>2040</v>
      </c>
      <c r="F26" s="34">
        <v>2060</v>
      </c>
      <c r="G26" s="38">
        <f t="shared" si="2"/>
        <v>9.8039215686274508E-3</v>
      </c>
      <c r="H26" s="38">
        <f t="shared" si="4"/>
        <v>-4.0968342644320296E-2</v>
      </c>
    </row>
    <row r="27" spans="1:16" ht="15.75">
      <c r="A27" s="21">
        <v>24</v>
      </c>
      <c r="B27" s="22" t="s">
        <v>51</v>
      </c>
      <c r="C27" s="23" t="s">
        <v>52</v>
      </c>
      <c r="D27" s="37">
        <v>1190</v>
      </c>
      <c r="E27" s="39">
        <v>896.67</v>
      </c>
      <c r="F27" s="39">
        <v>990</v>
      </c>
      <c r="G27" s="40">
        <f t="shared" ref="G27:G32" si="5">(F27-E27)/E27</f>
        <v>0.10408511492522338</v>
      </c>
      <c r="H27" s="40">
        <f t="shared" si="4"/>
        <v>-0.16806722689075632</v>
      </c>
    </row>
    <row r="28" spans="1:16" ht="15.75">
      <c r="A28" s="24">
        <v>25</v>
      </c>
      <c r="B28" s="26" t="s">
        <v>53</v>
      </c>
      <c r="C28" s="25" t="s">
        <v>54</v>
      </c>
      <c r="D28" s="36">
        <v>1320</v>
      </c>
      <c r="E28" s="34">
        <v>1110</v>
      </c>
      <c r="F28" s="34">
        <v>1160</v>
      </c>
      <c r="G28" s="38">
        <f t="shared" si="5"/>
        <v>4.5045045045045043E-2</v>
      </c>
      <c r="H28" s="38">
        <f t="shared" si="4"/>
        <v>-0.12121212121212122</v>
      </c>
    </row>
    <row r="29" spans="1:16" ht="15.75">
      <c r="A29" s="21">
        <v>26</v>
      </c>
      <c r="B29" s="22" t="s">
        <v>55</v>
      </c>
      <c r="C29" s="23" t="s">
        <v>56</v>
      </c>
      <c r="D29" s="37">
        <v>1595</v>
      </c>
      <c r="E29" s="39">
        <v>1390</v>
      </c>
      <c r="F29" s="39">
        <v>1480</v>
      </c>
      <c r="G29" s="40">
        <f t="shared" si="5"/>
        <v>6.4748201438848921E-2</v>
      </c>
      <c r="H29" s="40">
        <f t="shared" si="4"/>
        <v>-7.2100313479623826E-2</v>
      </c>
    </row>
    <row r="30" spans="1:16" ht="15.75">
      <c r="A30" s="24">
        <v>27</v>
      </c>
      <c r="B30" s="26" t="s">
        <v>57</v>
      </c>
      <c r="C30" s="25" t="s">
        <v>58</v>
      </c>
      <c r="D30" s="36">
        <v>480</v>
      </c>
      <c r="E30" s="34">
        <v>410</v>
      </c>
      <c r="F30" s="34">
        <v>470</v>
      </c>
      <c r="G30" s="38">
        <f t="shared" si="5"/>
        <v>0.14634146341463414</v>
      </c>
      <c r="H30" s="38">
        <f t="shared" si="4"/>
        <v>-2.0833333333333332E-2</v>
      </c>
    </row>
    <row r="31" spans="1:16" ht="15.75">
      <c r="A31" s="21">
        <v>28</v>
      </c>
      <c r="B31" s="22" t="s">
        <v>59</v>
      </c>
      <c r="C31" s="23" t="s">
        <v>60</v>
      </c>
      <c r="D31" s="37">
        <v>2063</v>
      </c>
      <c r="E31" s="39">
        <v>1866.67</v>
      </c>
      <c r="F31" s="39">
        <v>1940</v>
      </c>
      <c r="G31" s="40">
        <f t="shared" si="5"/>
        <v>3.9283858421681347E-2</v>
      </c>
      <c r="H31" s="40">
        <f t="shared" si="4"/>
        <v>-5.9621909840038775E-2</v>
      </c>
    </row>
    <row r="32" spans="1:16" ht="15.75">
      <c r="A32" s="24">
        <v>29</v>
      </c>
      <c r="B32" s="26" t="s">
        <v>61</v>
      </c>
      <c r="C32" s="25" t="s">
        <v>84</v>
      </c>
      <c r="D32" s="36">
        <v>2443</v>
      </c>
      <c r="E32" s="34">
        <v>2690</v>
      </c>
      <c r="F32" s="34">
        <v>2760</v>
      </c>
      <c r="G32" s="38">
        <f t="shared" si="5"/>
        <v>2.6022304832713755E-2</v>
      </c>
      <c r="H32" s="38">
        <f t="shared" si="4"/>
        <v>0.12975849365534178</v>
      </c>
    </row>
    <row r="33" spans="1:8" ht="16.5" thickBot="1">
      <c r="A33" s="31">
        <v>30</v>
      </c>
      <c r="B33" s="32" t="s">
        <v>62</v>
      </c>
      <c r="C33" s="33" t="s">
        <v>63</v>
      </c>
      <c r="D33" s="37">
        <v>980</v>
      </c>
      <c r="E33" s="39"/>
      <c r="F33" s="39"/>
      <c r="G33" s="40"/>
      <c r="H33" s="40" t="s">
        <v>65</v>
      </c>
    </row>
    <row r="34" spans="1:8">
      <c r="A34" s="44" t="s">
        <v>91</v>
      </c>
      <c r="B34" s="44"/>
      <c r="C34" s="44"/>
      <c r="D34" s="44"/>
      <c r="E34" s="44"/>
      <c r="F34" s="44"/>
      <c r="G34" s="44"/>
      <c r="H34" s="35"/>
    </row>
    <row r="35" spans="1:8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2024-05-22T03:50:06Z</dcterms:modified>
</cp:coreProperties>
</file>