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70" yWindow="300" windowWidth="19035" windowHeight="10620" activeTab="1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6" l="1"/>
  <c r="H35" i="2" l="1"/>
  <c r="H30" i="96" l="1"/>
  <c r="H28" i="96"/>
  <c r="H11" i="96" l="1"/>
  <c r="G23" i="96" l="1"/>
  <c r="H29" i="96" l="1"/>
  <c r="H26" i="96" l="1"/>
  <c r="G26" i="96" l="1"/>
  <c r="H32" i="96"/>
  <c r="H18" i="96"/>
  <c r="H23" i="96" l="1"/>
  <c r="H12" i="2" l="1"/>
  <c r="H31" i="96" l="1"/>
  <c r="H13" i="96" l="1"/>
  <c r="G32" i="96" l="1"/>
  <c r="G30" i="96"/>
  <c r="G29" i="96"/>
  <c r="G28" i="96"/>
  <c r="H27" i="96"/>
  <c r="H25" i="96"/>
  <c r="G25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<sst xmlns="http://schemas.openxmlformats.org/spreadsheetml/2006/main" count="216" uniqueCount="98">
  <si>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</si>
  <si>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</si>
  <si>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</si>
  <si>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</si>
  <si>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</si>
  <si>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</si>
  <si>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</si>
  <si>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</si>
  <si>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</si>
  <si>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</si>
  <si>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</si>
  <si>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</si>
  <si>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</si>
  <si>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</si>
  <si>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</si>
  <si>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</si>
  <si>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</si>
  <si>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</si>
  <si>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</si>
  <si>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</si>
  <si>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</si>
  <si>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</si>
  <si>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</si>
  <si>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</si>
  <si>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</si>
  <si>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</si>
  <si>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</si>
  <si>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</si>
  <si>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</si>
  <si>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</si>
  <si>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</si>
  <si>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</si>
  <si>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</si>
  <si>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</si>
  <si>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</si>
  <si>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</si>
  <si>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</si>
  <si>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</si>
  <si>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</si>
  <si>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</si>
  <si>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</si>
  <si>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</si>
  <si>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</si>
  <si>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</si>
  <si>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</si>
  <si>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</si>
  <si>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</si>
  <si>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</si>
  <si>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</si>
  <si>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</si>
  <si>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</si>
  <si>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</si>
  <si>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</si>
  <si>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</si>
  <si>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</si>
  <si>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</si>
  <si>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</si>
  <si>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</si>
  <si>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</si>
  <si>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</si>
  <si>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</si>
  <si>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</si>
  <si>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</si>
  <si>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</si>
  <si>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</si>
  <si>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</si>
  <si>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</si>
  <si>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</si>
  <si>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</si>
  <si>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</si>
  <si>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</si>
  <si>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</si>
  <si>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</si>
  <si>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</si>
  <si>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</si>
  <si>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</si>
  <si>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</si>
  <si>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</si>
  <si>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</si>
  <si>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</si>
  <si>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</si>
  <si>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</si>
  <si>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</si>
  <si>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</si>
  <si>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</si>
  <si>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</si>
  <si>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</si>
  <si>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</si>
  <si>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</si>
  <si>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</si>
  <si>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</si>
  <si>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</si>
  <si>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2nd week of May</t>
  </si>
  <si>
    <t>Average of 2nd  week of  May</t>
  </si>
  <si>
    <t>3rd week of May</t>
  </si>
  <si>
    <t>% Change   compared to:3rd week of May 2024</t>
  </si>
  <si>
    <t>Average of 3rd  week of  May</t>
  </si>
  <si>
    <t>Compared to Average of  3rd  week of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</si>
</sst>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Normal="100" workbookViewId="0">
      <selection activeCell="J33" sqref="J3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0">
        <v>2023</v>
      </c>
      <c r="E2" s="59">
        <v>2024</v>
      </c>
      <c r="F2" s="59"/>
      <c r="G2" s="57" t="s">
        <v>95</v>
      </c>
      <c r="H2" s="57"/>
      <c r="I2" t="s">
        <v>65</v>
      </c>
      <c r="L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94</v>
      </c>
      <c r="E3" s="43" t="s">
        <v>92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1833.33</v>
      </c>
      <c r="E4" s="41">
        <v>2100</v>
      </c>
      <c r="F4" s="41">
        <v>2085.71</v>
      </c>
      <c r="G4" s="15">
        <f t="shared" ref="G4:G34" si="0">+(F4-E4)/E4</f>
        <v>-6.8047619047618873E-3</v>
      </c>
      <c r="H4" s="4">
        <f t="shared" ref="H4:H35" si="1">+((F4-D4)/D4)</f>
        <v>0.13766206847648821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1414.29</v>
      </c>
      <c r="E5" s="47">
        <v>1350</v>
      </c>
      <c r="F5" s="47">
        <v>1175</v>
      </c>
      <c r="G5" s="16">
        <f t="shared" si="0"/>
        <v>-0.12962962962962962</v>
      </c>
      <c r="H5" s="10">
        <f t="shared" si="1"/>
        <v>-0.16919443678453497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1391.67</v>
      </c>
      <c r="E6" s="41">
        <v>1385.71</v>
      </c>
      <c r="F6" s="41">
        <v>1350</v>
      </c>
      <c r="G6" s="18">
        <f t="shared" si="0"/>
        <v>-2.5770182794379801E-2</v>
      </c>
      <c r="H6" s="4">
        <f t="shared" si="1"/>
        <v>-2.9942443251632981E-2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1007.14</v>
      </c>
      <c r="E7" s="42">
        <v>1057.1400000000001</v>
      </c>
      <c r="F7" s="42">
        <v>1125</v>
      </c>
      <c r="G7" s="16">
        <f t="shared" si="0"/>
        <v>6.4192065383960398E-2</v>
      </c>
      <c r="H7" s="10">
        <f t="shared" si="1"/>
        <v>0.11702444545941976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1857.14</v>
      </c>
      <c r="E8" s="41">
        <v>1914.29</v>
      </c>
      <c r="F8" s="41">
        <v>1841.67</v>
      </c>
      <c r="G8" s="15">
        <f t="shared" si="0"/>
        <v>-3.7935735964770172E-2</v>
      </c>
      <c r="H8" s="4">
        <f t="shared" si="1"/>
        <v>-8.330012815404346E-3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1128.57</v>
      </c>
      <c r="E9" s="42">
        <v>957.14</v>
      </c>
      <c r="F9" s="42">
        <v>960.71</v>
      </c>
      <c r="G9" s="16">
        <f t="shared" si="0"/>
        <v>3.7298618801847694E-3</v>
      </c>
      <c r="H9" s="10">
        <f t="shared" si="1"/>
        <v>-0.14873689713531274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1464.23</v>
      </c>
      <c r="E10" s="41">
        <v>1442.86</v>
      </c>
      <c r="F10" s="41">
        <v>1364.29</v>
      </c>
      <c r="G10" s="15">
        <f t="shared" si="0"/>
        <v>-5.4454347615153199E-2</v>
      </c>
      <c r="H10" s="4">
        <f t="shared" si="1"/>
        <v>-6.8254304310115255E-2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425.71</v>
      </c>
      <c r="E11" s="42">
        <v>517.86</v>
      </c>
      <c r="F11" s="42">
        <v>542.86</v>
      </c>
      <c r="G11" s="16">
        <f t="shared" si="0"/>
        <v>4.8275595720851196E-2</v>
      </c>
      <c r="H11" s="10">
        <f t="shared" si="1"/>
        <v>0.27518733410067897</v>
      </c>
    </row>
    <row r="12" spans="1:16" ht="15.75">
      <c r="A12" s="1">
        <v>9</v>
      </c>
      <c r="B12" s="2" t="s">
        <v>20</v>
      </c>
      <c r="C12" s="3" t="s">
        <v>69</v>
      </c>
      <c r="D12" s="48">
        <v>1216.67</v>
      </c>
      <c r="E12" s="41">
        <v>1025</v>
      </c>
      <c r="F12" s="41">
        <v>1162.5</v>
      </c>
      <c r="G12" s="18">
        <f t="shared" si="0"/>
        <v>0.13414634146341464</v>
      </c>
      <c r="H12" s="4">
        <f t="shared" si="1"/>
        <v>-4.4523165689957074E-2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789.29</v>
      </c>
      <c r="E13" s="42">
        <v>778.57</v>
      </c>
      <c r="F13" s="42">
        <v>792.86</v>
      </c>
      <c r="G13" s="16">
        <f t="shared" si="0"/>
        <v>1.8354162117728608E-2</v>
      </c>
      <c r="H13" s="10">
        <f t="shared" si="1"/>
        <v>4.5230523635166418E-3</v>
      </c>
    </row>
    <row r="14" spans="1:16" ht="15.75">
      <c r="A14" s="1">
        <v>11</v>
      </c>
      <c r="B14" s="2" t="s">
        <v>24</v>
      </c>
      <c r="C14" s="3" t="s">
        <v>70</v>
      </c>
      <c r="D14" s="48">
        <v>1121.43</v>
      </c>
      <c r="E14" s="41">
        <v>1064.29</v>
      </c>
      <c r="F14" s="41">
        <v>940</v>
      </c>
      <c r="G14" s="15">
        <f t="shared" si="0"/>
        <v>-0.11678208007216076</v>
      </c>
      <c r="H14" s="4">
        <f t="shared" si="1"/>
        <v>-0.16178450728088251</v>
      </c>
    </row>
    <row r="15" spans="1:16" ht="15.75">
      <c r="A15" s="1">
        <v>12</v>
      </c>
      <c r="B15" s="12" t="s">
        <v>26</v>
      </c>
      <c r="C15" s="13" t="s">
        <v>27</v>
      </c>
      <c r="D15" s="49">
        <v>366.67</v>
      </c>
      <c r="E15" s="42">
        <v>366.67</v>
      </c>
      <c r="F15" s="42">
        <v>350</v>
      </c>
      <c r="G15" s="16">
        <f t="shared" si="0"/>
        <v>-4.5463223061608569E-2</v>
      </c>
      <c r="H15" s="10">
        <f t="shared" si="1"/>
        <v>-4.5463223061608569E-2</v>
      </c>
    </row>
    <row r="16" spans="1:16" ht="15.75">
      <c r="A16" s="1">
        <v>13</v>
      </c>
      <c r="B16" s="2" t="s">
        <v>28</v>
      </c>
      <c r="C16" s="3" t="s">
        <v>29</v>
      </c>
      <c r="D16" s="48">
        <v>566.66999999999996</v>
      </c>
      <c r="E16" s="41">
        <v>616.66999999999996</v>
      </c>
      <c r="F16" s="41">
        <v>600</v>
      </c>
      <c r="G16" s="15">
        <f t="shared" si="0"/>
        <v>-2.7032286311965817E-2</v>
      </c>
      <c r="H16" s="4">
        <f t="shared" si="1"/>
        <v>5.8817301074699638E-2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587.5</v>
      </c>
      <c r="E17" s="42">
        <v>466.67</v>
      </c>
      <c r="F17" s="42">
        <v>540</v>
      </c>
      <c r="G17" s="16">
        <f t="shared" si="0"/>
        <v>0.15713459189577214</v>
      </c>
      <c r="H17" s="10">
        <f t="shared" si="1"/>
        <v>-8.085106382978724E-2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1271.43</v>
      </c>
      <c r="E18" s="41">
        <v>1528.57</v>
      </c>
      <c r="F18" s="41">
        <v>1507.14</v>
      </c>
      <c r="G18" s="15">
        <f t="shared" si="0"/>
        <v>-1.40196392706908E-2</v>
      </c>
      <c r="H18" s="4">
        <f t="shared" si="1"/>
        <v>0.18538967933743897</v>
      </c>
    </row>
    <row r="19" spans="1:17" ht="15.75">
      <c r="A19" s="11">
        <v>16</v>
      </c>
      <c r="B19" s="12" t="s">
        <v>34</v>
      </c>
      <c r="C19" s="13" t="s">
        <v>35</v>
      </c>
      <c r="D19" s="49">
        <v>2333.33</v>
      </c>
      <c r="E19" s="42">
        <v>2285.71</v>
      </c>
      <c r="F19" s="42">
        <v>2278.5700000000002</v>
      </c>
      <c r="G19" s="16">
        <f t="shared" si="0"/>
        <v>-3.1237558570421761E-3</v>
      </c>
      <c r="H19" s="10">
        <f t="shared" si="1"/>
        <v>-2.3468604955149835E-2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990</v>
      </c>
      <c r="E20" s="41">
        <v>810.71</v>
      </c>
      <c r="F20" s="41">
        <v>712.5</v>
      </c>
      <c r="G20" s="15">
        <f t="shared" si="0"/>
        <v>-0.12114072849724319</v>
      </c>
      <c r="H20" s="4">
        <f t="shared" si="1"/>
        <v>-0.28030303030303028</v>
      </c>
    </row>
    <row r="21" spans="1:17" ht="15.75">
      <c r="A21" s="11">
        <v>18</v>
      </c>
      <c r="B21" s="12" t="s">
        <v>38</v>
      </c>
      <c r="C21" s="13" t="s">
        <v>39</v>
      </c>
      <c r="D21" s="49">
        <v>1178.57</v>
      </c>
      <c r="E21" s="42">
        <v>970</v>
      </c>
      <c r="F21" s="42">
        <v>1041.67</v>
      </c>
      <c r="G21" s="16">
        <f t="shared" si="0"/>
        <v>7.3886597938144408E-2</v>
      </c>
      <c r="H21" s="10">
        <f t="shared" si="1"/>
        <v>-0.11615771655480783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1556</v>
      </c>
      <c r="E22" s="41">
        <v>1433.33</v>
      </c>
      <c r="F22" s="41">
        <v>1450</v>
      </c>
      <c r="G22" s="15">
        <f t="shared" si="0"/>
        <v>1.1630259605254947E-2</v>
      </c>
      <c r="H22" s="4">
        <f t="shared" si="1"/>
        <v>-6.8123393316195366E-2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1166.67</v>
      </c>
      <c r="E23" s="42">
        <v>920</v>
      </c>
      <c r="F23" s="42">
        <v>925</v>
      </c>
      <c r="G23" s="16">
        <f t="shared" si="0"/>
        <v>5.434782608695652E-3</v>
      </c>
      <c r="H23" s="10">
        <f t="shared" si="1"/>
        <v>-0.20714512244250735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1350</v>
      </c>
      <c r="E24" s="41">
        <v>1250</v>
      </c>
      <c r="F24" s="41">
        <v>1233.33</v>
      </c>
      <c r="G24" s="15">
        <f t="shared" si="0"/>
        <v>-1.3336000000000058E-2</v>
      </c>
      <c r="H24" s="4">
        <f t="shared" si="1"/>
        <v>-8.6422222222222275E-2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1171.43</v>
      </c>
      <c r="E25" s="42">
        <v>1178.57</v>
      </c>
      <c r="F25" s="42">
        <v>1035.21</v>
      </c>
      <c r="G25" s="16">
        <f t="shared" si="0"/>
        <v>-0.12163893531992152</v>
      </c>
      <c r="H25" s="10">
        <f t="shared" si="1"/>
        <v>-0.11628522404240972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8">
        <v>1316.67</v>
      </c>
      <c r="E26" s="41">
        <v>1328.57</v>
      </c>
      <c r="F26" s="41">
        <v>1316.67</v>
      </c>
      <c r="G26" s="19">
        <f t="shared" si="0"/>
        <v>-8.9569988784933153E-3</v>
      </c>
      <c r="H26" s="20">
        <f t="shared" si="1"/>
        <v>0</v>
      </c>
      <c r="J26" t="s">
        <v>65</v>
      </c>
      <c r="K26" t="s">
        <v>65</v>
      </c>
      <c r="M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1514.29</v>
      </c>
      <c r="E27" s="42">
        <v>1428.57</v>
      </c>
      <c r="F27" s="42">
        <v>1425</v>
      </c>
      <c r="G27" s="16">
        <f t="shared" si="0"/>
        <v>-2.4990024990024545E-3</v>
      </c>
      <c r="H27" s="10">
        <f t="shared" si="1"/>
        <v>-5.8964927457752454E-2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1000</v>
      </c>
      <c r="E28" s="41">
        <v>803.57</v>
      </c>
      <c r="F28" s="41">
        <v>721.43</v>
      </c>
      <c r="G28" s="15">
        <f t="shared" si="0"/>
        <v>-0.10221884838906392</v>
      </c>
      <c r="H28" s="4">
        <f t="shared" si="1"/>
        <v>-0.27857000000000004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790</v>
      </c>
      <c r="E29" s="42">
        <v>645.83000000000004</v>
      </c>
      <c r="F29" s="42">
        <v>579.16999999999996</v>
      </c>
      <c r="G29" s="16">
        <f t="shared" si="0"/>
        <v>-0.10321601659879547</v>
      </c>
      <c r="H29" s="10">
        <f t="shared" si="1"/>
        <v>-0.26687341772151901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1078.57</v>
      </c>
      <c r="E30" s="41">
        <v>714.29</v>
      </c>
      <c r="F30" s="41">
        <v>675</v>
      </c>
      <c r="G30" s="15">
        <f t="shared" si="0"/>
        <v>-5.5005669965980157E-2</v>
      </c>
      <c r="H30" s="4">
        <f t="shared" si="1"/>
        <v>-0.37417135651835298</v>
      </c>
    </row>
    <row r="31" spans="1:17" ht="15.75">
      <c r="A31" s="11">
        <v>28</v>
      </c>
      <c r="B31" s="12" t="s">
        <v>55</v>
      </c>
      <c r="C31" s="13" t="s">
        <v>81</v>
      </c>
      <c r="D31" s="49">
        <v>1360</v>
      </c>
      <c r="E31" s="42">
        <v>1164.29</v>
      </c>
      <c r="F31" s="42">
        <v>1142.8599999999999</v>
      </c>
      <c r="G31" s="16">
        <f t="shared" si="0"/>
        <v>-1.8406067216930545E-2</v>
      </c>
      <c r="H31" s="4">
        <f t="shared" si="1"/>
        <v>-0.15966176470588242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341.67</v>
      </c>
      <c r="E32" s="41">
        <v>335.71</v>
      </c>
      <c r="F32" s="41">
        <v>376.43</v>
      </c>
      <c r="G32" s="15">
        <f t="shared" si="0"/>
        <v>0.12129516547019759</v>
      </c>
      <c r="H32" s="4">
        <f t="shared" si="1"/>
        <v>0.10173559282348461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1664.29</v>
      </c>
      <c r="E33" s="42">
        <v>1633.33</v>
      </c>
      <c r="F33" s="42">
        <v>1585.71</v>
      </c>
      <c r="G33" s="16">
        <f t="shared" si="0"/>
        <v>-2.9155161541145936E-2</v>
      </c>
      <c r="H33" s="10">
        <f t="shared" si="1"/>
        <v>-4.7215329059238434E-2</v>
      </c>
    </row>
    <row r="34" spans="1:12" ht="15.75">
      <c r="A34" s="1">
        <v>31</v>
      </c>
      <c r="B34" s="5" t="s">
        <v>83</v>
      </c>
      <c r="C34" s="3" t="s">
        <v>84</v>
      </c>
      <c r="D34" s="48">
        <v>2100</v>
      </c>
      <c r="E34" s="41">
        <v>2316.67</v>
      </c>
      <c r="F34" s="41">
        <v>2312.5</v>
      </c>
      <c r="G34" s="18">
        <f t="shared" si="0"/>
        <v>-1.7999974100757004E-3</v>
      </c>
      <c r="H34" s="4">
        <f t="shared" si="1"/>
        <v>0.10119047619047619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>
        <v>520</v>
      </c>
      <c r="E35" s="42"/>
      <c r="F35" s="42">
        <v>618.75</v>
      </c>
      <c r="G35" s="16"/>
      <c r="H35" s="10">
        <f t="shared" si="1"/>
        <v>0.18990384615384615</v>
      </c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abSelected="1" topLeftCell="B1" workbookViewId="0">
      <selection activeCell="D12" sqref="D12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6" ht="57" customHeight="1">
      <c r="A2" s="62" t="s">
        <v>1</v>
      </c>
      <c r="B2" s="63"/>
      <c r="C2" s="64"/>
      <c r="D2" s="51">
        <v>2023</v>
      </c>
      <c r="E2" s="69">
        <v>2024</v>
      </c>
      <c r="F2" s="70"/>
      <c r="G2" s="65" t="s">
        <v>97</v>
      </c>
      <c r="H2" s="66"/>
      <c r="J2" t="s">
        <v>65</v>
      </c>
    </row>
    <row r="3" spans="1:16" ht="42.75">
      <c r="A3" s="67" t="s">
        <v>2</v>
      </c>
      <c r="B3" s="68"/>
      <c r="C3" s="27" t="s">
        <v>3</v>
      </c>
      <c r="D3" s="28" t="s">
        <v>96</v>
      </c>
      <c r="E3" s="28" t="s">
        <v>93</v>
      </c>
      <c r="F3" s="28" t="s">
        <v>96</v>
      </c>
      <c r="G3" s="28" t="s">
        <v>4</v>
      </c>
      <c r="H3" s="28" t="s">
        <v>5</v>
      </c>
      <c r="K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3515</v>
      </c>
      <c r="E4" s="34">
        <v>3968</v>
      </c>
      <c r="F4" s="34">
        <v>3945</v>
      </c>
      <c r="G4" s="38">
        <f t="shared" ref="G4:G14" si="0">(F4-E4)/E4</f>
        <v>-5.7963709677419355E-3</v>
      </c>
      <c r="H4" s="38">
        <f t="shared" ref="H4:H13" si="1">+(F4-D4)/D4</f>
        <v>0.12233285917496443</v>
      </c>
      <c r="K4" t="s">
        <v>65</v>
      </c>
      <c r="O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2548</v>
      </c>
      <c r="E5" s="39">
        <v>2560</v>
      </c>
      <c r="F5" s="39">
        <v>2596.67</v>
      </c>
      <c r="G5" s="40">
        <f t="shared" si="0"/>
        <v>1.4324218750000029E-2</v>
      </c>
      <c r="H5" s="40">
        <f t="shared" si="1"/>
        <v>1.91012558869702E-2</v>
      </c>
      <c r="J5" t="s">
        <v>65</v>
      </c>
      <c r="K5" t="s">
        <v>65</v>
      </c>
      <c r="L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2390</v>
      </c>
      <c r="E6" s="34">
        <v>2280</v>
      </c>
      <c r="F6" s="34">
        <v>2210</v>
      </c>
      <c r="G6" s="38">
        <f t="shared" si="0"/>
        <v>-3.0701754385964911E-2</v>
      </c>
      <c r="H6" s="38">
        <f t="shared" si="1"/>
        <v>-7.5313807531380755E-2</v>
      </c>
      <c r="K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3260</v>
      </c>
      <c r="E7" s="39">
        <v>2840</v>
      </c>
      <c r="F7" s="39">
        <v>2846.67</v>
      </c>
      <c r="G7" s="40">
        <f t="shared" si="0"/>
        <v>2.3485915492958004E-3</v>
      </c>
      <c r="H7" s="40">
        <f t="shared" si="1"/>
        <v>-0.1267883435582822</v>
      </c>
    </row>
    <row r="8" spans="1:16" ht="15.75">
      <c r="A8" s="24">
        <v>5</v>
      </c>
      <c r="B8" s="26" t="s">
        <v>14</v>
      </c>
      <c r="C8" s="25" t="s">
        <v>15</v>
      </c>
      <c r="D8" s="36">
        <v>1720</v>
      </c>
      <c r="E8" s="34">
        <v>1393.33</v>
      </c>
      <c r="F8" s="34">
        <v>1533.33</v>
      </c>
      <c r="G8" s="38">
        <f t="shared" si="0"/>
        <v>0.10047870927920881</v>
      </c>
      <c r="H8" s="38">
        <f t="shared" si="1"/>
        <v>-0.10852906976744191</v>
      </c>
    </row>
    <row r="9" spans="1:16" ht="15.75">
      <c r="A9" s="21">
        <v>6</v>
      </c>
      <c r="B9" s="22" t="s">
        <v>16</v>
      </c>
      <c r="C9" s="23" t="s">
        <v>17</v>
      </c>
      <c r="D9" s="37">
        <v>2980</v>
      </c>
      <c r="E9" s="39">
        <v>2313.33</v>
      </c>
      <c r="F9" s="39">
        <v>2376</v>
      </c>
      <c r="G9" s="40">
        <f t="shared" si="0"/>
        <v>2.7090817133742302E-2</v>
      </c>
      <c r="H9" s="40">
        <f t="shared" si="1"/>
        <v>-0.20268456375838925</v>
      </c>
      <c r="L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710</v>
      </c>
      <c r="E10" s="34">
        <v>660</v>
      </c>
      <c r="F10" s="34">
        <v>745</v>
      </c>
      <c r="G10" s="38">
        <f t="shared" si="0"/>
        <v>0.12878787878787878</v>
      </c>
      <c r="H10" s="38">
        <f t="shared" si="1"/>
        <v>4.9295774647887321E-2</v>
      </c>
      <c r="M10" t="s">
        <v>65</v>
      </c>
      <c r="P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>
        <v>1880</v>
      </c>
      <c r="E11" s="39">
        <v>2000</v>
      </c>
      <c r="F11" s="39">
        <v>2060</v>
      </c>
      <c r="G11" s="40">
        <f t="shared" si="0"/>
        <v>0.03</v>
      </c>
      <c r="H11" s="40">
        <f t="shared" si="1"/>
        <v>9.5744680851063829E-2</v>
      </c>
    </row>
    <row r="12" spans="1:16" ht="15.75">
      <c r="A12" s="24">
        <v>9</v>
      </c>
      <c r="B12" s="26" t="s">
        <v>22</v>
      </c>
      <c r="C12" s="25" t="s">
        <v>23</v>
      </c>
      <c r="D12" s="36">
        <v>1218</v>
      </c>
      <c r="E12" s="34">
        <v>1020</v>
      </c>
      <c r="F12" s="34">
        <v>1105</v>
      </c>
      <c r="G12" s="38">
        <f t="shared" si="0"/>
        <v>8.3333333333333329E-2</v>
      </c>
      <c r="H12" s="38">
        <f t="shared" si="1"/>
        <v>-9.2775041050903118E-2</v>
      </c>
    </row>
    <row r="13" spans="1:16" ht="15.75">
      <c r="A13" s="21">
        <v>10</v>
      </c>
      <c r="B13" s="22" t="s">
        <v>24</v>
      </c>
      <c r="C13" s="23" t="s">
        <v>25</v>
      </c>
      <c r="D13" s="37">
        <v>1357</v>
      </c>
      <c r="E13" s="39">
        <v>1240</v>
      </c>
      <c r="F13" s="39">
        <v>1200</v>
      </c>
      <c r="G13" s="40">
        <f t="shared" si="0"/>
        <v>-3.2258064516129031E-2</v>
      </c>
      <c r="H13" s="40">
        <f t="shared" si="1"/>
        <v>-0.1156963890935888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4">
        <v>560</v>
      </c>
      <c r="F14" s="34"/>
      <c r="G14" s="38"/>
      <c r="H14" s="38" t="s">
        <v>65</v>
      </c>
    </row>
    <row r="15" spans="1:16" ht="15.75">
      <c r="A15" s="21">
        <v>12</v>
      </c>
      <c r="B15" s="22" t="s">
        <v>28</v>
      </c>
      <c r="C15" s="23" t="s">
        <v>29</v>
      </c>
      <c r="D15" s="37"/>
      <c r="E15" s="39"/>
      <c r="F15" s="39">
        <v>880</v>
      </c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920</v>
      </c>
      <c r="E16" s="34"/>
      <c r="F16" s="34">
        <v>910</v>
      </c>
      <c r="G16" s="38"/>
      <c r="H16" s="38"/>
    </row>
    <row r="17" spans="1:16" ht="15.75">
      <c r="A17" s="21">
        <v>14</v>
      </c>
      <c r="B17" s="29" t="s">
        <v>32</v>
      </c>
      <c r="C17" s="23" t="s">
        <v>33</v>
      </c>
      <c r="D17" s="37">
        <v>1774</v>
      </c>
      <c r="E17" s="39">
        <v>2170</v>
      </c>
      <c r="F17" s="39">
        <v>2095</v>
      </c>
      <c r="G17" s="40">
        <f t="shared" ref="G17:G26" si="2">(F17-E17)/E17</f>
        <v>-3.4562211981566823E-2</v>
      </c>
      <c r="H17" s="40">
        <f t="shared" ref="H17:H24" si="3">+(F17-D17)/D17</f>
        <v>0.18094701240135289</v>
      </c>
    </row>
    <row r="18" spans="1:16" ht="15.75">
      <c r="A18" s="24">
        <v>15</v>
      </c>
      <c r="B18" s="26" t="s">
        <v>34</v>
      </c>
      <c r="C18" s="25" t="s">
        <v>35</v>
      </c>
      <c r="D18" s="36">
        <v>3580</v>
      </c>
      <c r="E18" s="34">
        <v>3430</v>
      </c>
      <c r="F18" s="34">
        <v>3530</v>
      </c>
      <c r="G18" s="38">
        <f t="shared" si="2"/>
        <v>2.9154518950437316E-2</v>
      </c>
      <c r="H18" s="38">
        <f t="shared" si="3"/>
        <v>-1.3966480446927373E-2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1053</v>
      </c>
      <c r="E19" s="39">
        <v>1100</v>
      </c>
      <c r="F19" s="39">
        <v>995</v>
      </c>
      <c r="G19" s="40">
        <f t="shared" si="2"/>
        <v>-9.5454545454545459E-2</v>
      </c>
      <c r="H19" s="40">
        <f t="shared" si="3"/>
        <v>-5.5080721747388414E-2</v>
      </c>
    </row>
    <row r="20" spans="1:16" ht="15.75">
      <c r="A20" s="24">
        <v>17</v>
      </c>
      <c r="B20" s="26" t="s">
        <v>38</v>
      </c>
      <c r="C20" s="25" t="s">
        <v>39</v>
      </c>
      <c r="D20" s="36">
        <v>1360</v>
      </c>
      <c r="E20" s="34">
        <v>1133.33</v>
      </c>
      <c r="F20" s="34">
        <v>1350</v>
      </c>
      <c r="G20" s="38">
        <f t="shared" si="2"/>
        <v>0.19117997405874732</v>
      </c>
      <c r="H20" s="38">
        <f t="shared" si="3"/>
        <v>-7.3529411764705881E-3</v>
      </c>
      <c r="K20" s="52"/>
    </row>
    <row r="21" spans="1:16" ht="15.75">
      <c r="A21" s="21">
        <v>18</v>
      </c>
      <c r="B21" s="22" t="s">
        <v>40</v>
      </c>
      <c r="C21" s="30" t="s">
        <v>74</v>
      </c>
      <c r="D21" s="37"/>
      <c r="E21" s="39">
        <v>1760</v>
      </c>
      <c r="F21" s="39">
        <v>1780</v>
      </c>
      <c r="G21" s="40">
        <f t="shared" si="2"/>
        <v>1.1363636363636364E-2</v>
      </c>
      <c r="H21" s="40"/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1365</v>
      </c>
      <c r="E22" s="34">
        <v>1166.67</v>
      </c>
      <c r="F22" s="34">
        <v>1213.33</v>
      </c>
      <c r="G22" s="38">
        <f t="shared" si="2"/>
        <v>3.9994171445224318E-2</v>
      </c>
      <c r="H22" s="38">
        <f t="shared" si="3"/>
        <v>-0.11111355311355317</v>
      </c>
    </row>
    <row r="23" spans="1:16" ht="15.75">
      <c r="A23" s="21">
        <v>20</v>
      </c>
      <c r="B23" s="22" t="s">
        <v>43</v>
      </c>
      <c r="C23" s="23" t="s">
        <v>44</v>
      </c>
      <c r="D23" s="37">
        <v>1833</v>
      </c>
      <c r="E23" s="39">
        <v>1640</v>
      </c>
      <c r="F23" s="39">
        <v>1626.67</v>
      </c>
      <c r="G23" s="40">
        <f t="shared" si="2"/>
        <v>-8.1280487804877601E-3</v>
      </c>
      <c r="H23" s="40">
        <f t="shared" si="3"/>
        <v>-0.11256410256410253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/>
      <c r="E24" s="34"/>
      <c r="F24" s="34">
        <v>1320</v>
      </c>
      <c r="G24" s="38"/>
      <c r="H24" s="38"/>
    </row>
    <row r="25" spans="1:16" ht="15.75">
      <c r="A25" s="21">
        <v>22</v>
      </c>
      <c r="B25" s="22" t="s">
        <v>47</v>
      </c>
      <c r="C25" s="23" t="s">
        <v>48</v>
      </c>
      <c r="D25" s="37">
        <v>1925</v>
      </c>
      <c r="E25" s="39">
        <v>1553.33</v>
      </c>
      <c r="F25" s="39">
        <v>1620</v>
      </c>
      <c r="G25" s="40">
        <f t="shared" si="2"/>
        <v>4.2920692962860482E-2</v>
      </c>
      <c r="H25" s="40">
        <f t="shared" ref="H25:H33" si="4">+(F25-D25)/D25</f>
        <v>-0.15844155844155844</v>
      </c>
    </row>
    <row r="26" spans="1:16" ht="15.75">
      <c r="A26" s="24">
        <v>23</v>
      </c>
      <c r="B26" s="26" t="s">
        <v>49</v>
      </c>
      <c r="C26" s="25" t="s">
        <v>50</v>
      </c>
      <c r="D26" s="36">
        <v>2340</v>
      </c>
      <c r="E26" s="34">
        <v>2060</v>
      </c>
      <c r="F26" s="34">
        <v>2113.33</v>
      </c>
      <c r="G26" s="38">
        <f t="shared" si="2"/>
        <v>2.5888349514563071E-2</v>
      </c>
      <c r="H26" s="38">
        <f t="shared" si="4"/>
        <v>-9.68675213675214E-2</v>
      </c>
    </row>
    <row r="27" spans="1:16" ht="15.75">
      <c r="A27" s="21">
        <v>24</v>
      </c>
      <c r="B27" s="22" t="s">
        <v>51</v>
      </c>
      <c r="C27" s="23" t="s">
        <v>52</v>
      </c>
      <c r="D27" s="37">
        <v>1277</v>
      </c>
      <c r="E27" s="39">
        <v>990</v>
      </c>
      <c r="F27" s="39">
        <v>945</v>
      </c>
      <c r="G27" s="40">
        <f t="shared" ref="G27:G32" si="5">(F27-E27)/E27</f>
        <v>-4.5454545454545456E-2</v>
      </c>
      <c r="H27" s="40">
        <f t="shared" si="4"/>
        <v>-0.25998433829287393</v>
      </c>
    </row>
    <row r="28" spans="1:16" ht="15.75">
      <c r="A28" s="24">
        <v>25</v>
      </c>
      <c r="B28" s="26" t="s">
        <v>53</v>
      </c>
      <c r="C28" s="25" t="s">
        <v>54</v>
      </c>
      <c r="D28" s="36">
        <v>1380</v>
      </c>
      <c r="E28" s="34">
        <v>1160</v>
      </c>
      <c r="F28" s="34">
        <v>1180</v>
      </c>
      <c r="G28" s="38">
        <f t="shared" si="5"/>
        <v>1.7241379310344827E-2</v>
      </c>
      <c r="H28" s="38">
        <f t="shared" si="4"/>
        <v>-0.14492753623188406</v>
      </c>
    </row>
    <row r="29" spans="1:16" ht="15.75">
      <c r="A29" s="21">
        <v>26</v>
      </c>
      <c r="B29" s="22" t="s">
        <v>55</v>
      </c>
      <c r="C29" s="23" t="s">
        <v>56</v>
      </c>
      <c r="D29" s="37">
        <v>1645</v>
      </c>
      <c r="E29" s="39">
        <v>1480</v>
      </c>
      <c r="F29" s="39">
        <v>1365</v>
      </c>
      <c r="G29" s="40">
        <f t="shared" si="5"/>
        <v>-7.77027027027027E-2</v>
      </c>
      <c r="H29" s="40">
        <f t="shared" si="4"/>
        <v>-0.1702127659574468</v>
      </c>
    </row>
    <row r="30" spans="1:16" ht="15.75">
      <c r="A30" s="24">
        <v>27</v>
      </c>
      <c r="B30" s="26" t="s">
        <v>57</v>
      </c>
      <c r="C30" s="25" t="s">
        <v>58</v>
      </c>
      <c r="D30" s="36">
        <v>440</v>
      </c>
      <c r="E30" s="34">
        <v>470</v>
      </c>
      <c r="F30" s="34">
        <v>510</v>
      </c>
      <c r="G30" s="38">
        <f t="shared" si="5"/>
        <v>8.5106382978723402E-2</v>
      </c>
      <c r="H30" s="38">
        <f t="shared" si="4"/>
        <v>0.15909090909090909</v>
      </c>
    </row>
    <row r="31" spans="1:16" ht="15.75">
      <c r="A31" s="21">
        <v>28</v>
      </c>
      <c r="B31" s="22" t="s">
        <v>59</v>
      </c>
      <c r="C31" s="23" t="s">
        <v>60</v>
      </c>
      <c r="D31" s="37">
        <v>2083</v>
      </c>
      <c r="E31" s="39">
        <v>1940</v>
      </c>
      <c r="F31" s="39">
        <v>1993.33</v>
      </c>
      <c r="G31" s="40">
        <f t="shared" si="5"/>
        <v>2.7489690721649446E-2</v>
      </c>
      <c r="H31" s="40">
        <f t="shared" si="4"/>
        <v>-4.3048487758041321E-2</v>
      </c>
    </row>
    <row r="32" spans="1:16" ht="15.75">
      <c r="A32" s="24">
        <v>29</v>
      </c>
      <c r="B32" s="26" t="s">
        <v>61</v>
      </c>
      <c r="C32" s="25" t="s">
        <v>84</v>
      </c>
      <c r="D32" s="36">
        <v>2487</v>
      </c>
      <c r="E32" s="34">
        <v>2760</v>
      </c>
      <c r="F32" s="34">
        <v>2790</v>
      </c>
      <c r="G32" s="38">
        <f t="shared" si="5"/>
        <v>1.0869565217391304E-2</v>
      </c>
      <c r="H32" s="38">
        <f t="shared" si="4"/>
        <v>0.12183353437876961</v>
      </c>
    </row>
    <row r="33" spans="1:8" ht="16.5" thickBot="1">
      <c r="A33" s="31">
        <v>30</v>
      </c>
      <c r="B33" s="32" t="s">
        <v>62</v>
      </c>
      <c r="C33" s="33" t="s">
        <v>63</v>
      </c>
      <c r="D33" s="37">
        <v>1100</v>
      </c>
      <c r="E33" s="39"/>
      <c r="F33" s="39">
        <v>1120</v>
      </c>
      <c r="G33" s="40"/>
      <c r="H33" s="40">
        <f t="shared" si="4"/>
        <v>1.8181818181818181E-2</v>
      </c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2024-05-29T08:30:51Z</dcterms:modified>
</cp:coreProperties>
</file>