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170" yWindow="300" windowWidth="19035" windowHeight="10620"/>
  </bookViews>
  <sheets>
    <sheet name="Wholesale" sheetId="2" r:id="rId1"/>
    <sheet name="Retail" sheetId="96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96" l="1"/>
  <c r="G35" i="2" l="1"/>
  <c r="H35" i="2" l="1"/>
  <c r="H30" i="96" l="1"/>
  <c r="H28" i="96"/>
  <c r="H11" i="96" l="1"/>
  <c r="G23" i="96" l="1"/>
  <c r="H18" i="96" l="1"/>
  <c r="H23" i="96" l="1"/>
  <c r="H12" i="2" l="1"/>
  <c r="H31" i="96" l="1"/>
  <c r="H13" i="96" l="1"/>
  <c r="G30" i="96" l="1"/>
  <c r="G28" i="96"/>
  <c r="H27" i="96"/>
  <c r="H25" i="96"/>
  <c r="G25" i="96"/>
  <c r="H22" i="96"/>
  <c r="G22" i="96"/>
  <c r="G21" i="96"/>
  <c r="H20" i="96"/>
  <c r="G20" i="96"/>
  <c r="H19" i="96"/>
  <c r="G19" i="96"/>
  <c r="G18" i="96"/>
  <c r="H17" i="96"/>
  <c r="G17" i="96"/>
  <c r="G13" i="96"/>
  <c r="H12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9" i="96"/>
  <c r="G12" i="96"/>
  <c r="G31" i="96"/>
  <c r="H31" i="2" l="1"/>
  <c r="G16" i="2" l="1"/>
  <c r="H9" i="2" l="1"/>
  <c r="G15" i="2" l="1"/>
  <c r="H16" i="2" l="1"/>
  <c r="H17" i="2" l="1"/>
  <c r="H34" i="2" l="1"/>
  <c r="H7" i="2" l="1"/>
  <c r="H29" i="2"/>
  <c r="H10" i="2"/>
  <c r="H6" i="2"/>
  <c r="H32" i="2" l="1"/>
  <c r="H25" i="2"/>
  <c r="H23" i="2" l="1"/>
  <c r="H21" i="2"/>
  <c r="H19" i="2"/>
  <c r="G12" i="2" l="1"/>
  <c r="H15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7" i="2"/>
  <c r="G23" i="2" l="1"/>
  <c r="G21" i="2"/>
  <c r="G19" i="2"/>
  <c r="H4" i="2" l="1"/>
  <c r="G8" i="2" l="1"/>
  <c r="G9" i="2"/>
  <c r="G11" i="2"/>
  <c r="G13" i="2"/>
  <c r="G14" i="2"/>
  <c r="G18" i="2"/>
  <c r="G20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33" i="2" l="1"/>
  <c r="H28" i="2"/>
  <c r="H8" i="2" l="1"/>
  <c r="H11" i="2"/>
  <c r="H13" i="2"/>
  <c r="H14" i="2"/>
  <c r="H30" i="2"/>
  <c r="H4" i="96"/>
</calcChain>
</file>

<file path=xl/sharedStrings.xml><?xml version="1.0" encoding="utf-8"?>
<sst xmlns="http://schemas.openxmlformats.org/spreadsheetml/2006/main" count="217" uniqueCount="98">
  <si>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</si>
  <si>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</si>
  <si>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</si>
  <si>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</si>
  <si>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</si>
  <si>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</si>
  <si>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</si>
  <si>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</si>
  <si>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</si>
  <si>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</si>
  <si>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</si>
  <si>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</si>
  <si>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</si>
  <si>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</si>
  <si>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</si>
  <si>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</si>
  <si>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</si>
  <si>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</si>
  <si>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</si>
  <si>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</si>
  <si>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</si>
  <si>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</si>
  <si>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</si>
  <si>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</si>
  <si>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</si>
  <si>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</si>
  <si>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</si>
  <si>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</si>
  <si>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</si>
  <si>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</si>
  <si>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</si>
  <si>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</si>
  <si>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</si>
  <si>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</si>
  <si>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</si>
  <si>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</si>
  <si>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</si>
  <si>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</si>
  <si>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</si>
  <si>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</si>
  <si>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</si>
  <si>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</si>
  <si>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</si>
  <si>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</si>
  <si>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</si>
  <si>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</si>
  <si>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</si>
  <si>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</si>
  <si>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</si>
  <si>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</si>
  <si>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</si>
  <si>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</si>
  <si>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</si>
  <si>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</si>
  <si>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</si>
  <si>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</si>
  <si>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</si>
  <si>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</si>
  <si>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</si>
  <si>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</si>
  <si>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</si>
  <si>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</si>
  <si>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</si>
  <si>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</si>
  <si>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</si>
  <si>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</si>
  <si>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</si>
  <si>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</si>
  <si>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</si>
  <si>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</si>
  <si>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</si>
  <si>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</si>
  <si>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</si>
  <si>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</si>
  <si>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</si>
  <si>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</si>
  <si>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</si>
  <si>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</si>
  <si>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</si>
  <si>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</si>
  <si>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</si>
  <si>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</si>
  <si>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</si>
  <si>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</si>
  <si>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</si>
  <si>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</si>
  <si>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</si>
  <si>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</si>
  <si>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</si>
  <si>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</si>
  <si>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</si>
  <si>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</si>
  <si>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3rd week of May</t>
  </si>
  <si>
    <t>Average of 3rd  week of  May</t>
  </si>
  <si>
    <t>Average of 4th  week of  May</t>
  </si>
  <si>
    <t>Compared to Average of 4th week of May 2024</t>
  </si>
  <si>
    <t>4th week of May</t>
  </si>
  <si>
    <t>% Change   compared to:4th week of May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</si>
</sst>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1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22" fillId="0" borderId="2" xfId="1" applyFont="1" applyBorder="1" applyAlignment="1"/>
    <xf numFmtId="9" fontId="22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2" fillId="2" borderId="2" xfId="1" applyFont="1" applyFill="1" applyBorder="1" applyAlignment="1"/>
    <xf numFmtId="9" fontId="22" fillId="8" borderId="2" xfId="1" applyFont="1" applyFill="1" applyBorder="1" applyAlignment="1"/>
    <xf numFmtId="9" fontId="0" fillId="8" borderId="2" xfId="1" applyFont="1" applyFill="1" applyBorder="1" applyAlignment="1"/>
    <xf numFmtId="0" fontId="16" fillId="6" borderId="1" xfId="0" applyFont="1" applyFill="1" applyBorder="1"/>
    <xf numFmtId="0" fontId="17" fillId="6" borderId="2" xfId="0" applyFont="1" applyFill="1" applyBorder="1"/>
    <xf numFmtId="0" fontId="16" fillId="6" borderId="2" xfId="0" applyFont="1" applyFill="1" applyBorder="1"/>
    <xf numFmtId="0" fontId="16" fillId="2" borderId="1" xfId="0" applyFont="1" applyFill="1" applyBorder="1"/>
    <xf numFmtId="0" fontId="16" fillId="2" borderId="2" xfId="0" applyFont="1" applyFill="1" applyBorder="1"/>
    <xf numFmtId="0" fontId="17" fillId="2" borderId="2" xfId="0" applyFont="1" applyFill="1" applyBorder="1"/>
    <xf numFmtId="0" fontId="14" fillId="5" borderId="2" xfId="2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8" fillId="6" borderId="2" xfId="0" applyFont="1" applyFill="1" applyBorder="1"/>
    <xf numFmtId="0" fontId="19" fillId="6" borderId="2" xfId="2" applyFont="1" applyFill="1" applyBorder="1"/>
    <xf numFmtId="0" fontId="16" fillId="6" borderId="3" xfId="0" applyFont="1" applyFill="1" applyBorder="1"/>
    <xf numFmtId="0" fontId="17" fillId="6" borderId="4" xfId="0" applyFont="1" applyFill="1" applyBorder="1"/>
    <xf numFmtId="0" fontId="16" fillId="6" borderId="4" xfId="0" applyFont="1" applyFill="1" applyBorder="1"/>
    <xf numFmtId="2" fontId="21" fillId="2" borderId="2" xfId="0" applyNumberFormat="1" applyFont="1" applyFill="1" applyBorder="1"/>
    <xf numFmtId="0" fontId="17" fillId="0" borderId="0" xfId="0" applyFont="1"/>
    <xf numFmtId="2" fontId="23" fillId="2" borderId="2" xfId="0" applyNumberFormat="1" applyFont="1" applyFill="1" applyBorder="1"/>
    <xf numFmtId="2" fontId="23" fillId="6" borderId="2" xfId="0" applyNumberFormat="1" applyFont="1" applyFill="1" applyBorder="1"/>
    <xf numFmtId="9" fontId="20" fillId="2" borderId="2" xfId="1" applyFont="1" applyFill="1" applyBorder="1" applyAlignment="1"/>
    <xf numFmtId="2" fontId="21" fillId="6" borderId="2" xfId="0" applyNumberFormat="1" applyFont="1" applyFill="1" applyBorder="1"/>
    <xf numFmtId="9" fontId="20" fillId="6" borderId="2" xfId="1" applyFont="1" applyFill="1" applyBorder="1" applyAlignment="1"/>
    <xf numFmtId="2" fontId="24" fillId="0" borderId="2" xfId="0" applyNumberFormat="1" applyFont="1" applyBorder="1"/>
    <xf numFmtId="2" fontId="24" fillId="7" borderId="2" xfId="0" applyNumberFormat="1" applyFont="1" applyFill="1" applyBorder="1"/>
    <xf numFmtId="0" fontId="25" fillId="4" borderId="2" xfId="0" applyFont="1" applyFill="1" applyBorder="1" applyAlignment="1">
      <alignment wrapText="1"/>
    </xf>
    <xf numFmtId="0" fontId="26" fillId="0" borderId="0" xfId="0" applyFont="1"/>
    <xf numFmtId="0" fontId="29" fillId="0" borderId="0" xfId="0" applyFont="1"/>
    <xf numFmtId="2" fontId="24" fillId="0" borderId="0" xfId="0" applyNumberFormat="1" applyFont="1"/>
    <xf numFmtId="2" fontId="25" fillId="7" borderId="2" xfId="0" applyNumberFormat="1" applyFont="1" applyFill="1" applyBorder="1" applyAlignment="1">
      <alignment wrapText="1"/>
    </xf>
    <xf numFmtId="2" fontId="0" fillId="0" borderId="2" xfId="0" applyNumberFormat="1" applyBorder="1"/>
    <xf numFmtId="2" fontId="0" fillId="7" borderId="2" xfId="0" applyNumberFormat="1" applyFill="1" applyBorder="1"/>
    <xf numFmtId="0" fontId="4" fillId="4" borderId="12" xfId="0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9" fontId="0" fillId="0" borderId="0" xfId="1" applyFont="1"/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5" fillId="9" borderId="2" xfId="2" applyFont="1" applyFill="1" applyBorder="1" applyAlignment="1">
      <alignment horizontal="center" vertical="center" wrapText="1"/>
    </xf>
    <xf numFmtId="0" fontId="13" fillId="9" borderId="2" xfId="2" applyFont="1" applyFill="1" applyBorder="1" applyAlignment="1">
      <alignment horizontal="center" vertical="center" wrapText="1"/>
    </xf>
    <xf numFmtId="0" fontId="14" fillId="5" borderId="14" xfId="2" applyFont="1" applyFill="1" applyBorder="1" applyAlignment="1">
      <alignment horizontal="center" vertical="center"/>
    </xf>
    <xf numFmtId="0" fontId="14" fillId="5" borderId="13" xfId="2" applyFont="1" applyFill="1" applyBorder="1" applyAlignment="1">
      <alignment horizontal="center" vertical="center"/>
    </xf>
    <xf numFmtId="0" fontId="12" fillId="9" borderId="12" xfId="0" applyFont="1" applyFill="1" applyBorder="1" applyAlignment="1">
      <alignment horizontal="center" vertical="center" wrapText="1"/>
    </xf>
    <xf numFmtId="0" fontId="12" fillId="9" borderId="13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zoomScaleNormal="100" workbookViewId="0">
      <selection activeCell="K11" sqref="K11"/>
    </sheetView>
  </sheetViews>
  <sheetFormatPr defaultColWidth="9.140625" defaultRowHeight="15"/>
  <cols>
    <col min="1" max="1" width="4.28515625" customWidth="1"/>
    <col min="2" max="2" width="15.85546875" customWidth="1"/>
    <col min="3" max="3" width="16.710937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6" ht="16.5">
      <c r="A1" s="53" t="s">
        <v>64</v>
      </c>
      <c r="B1" s="54"/>
      <c r="C1" s="54"/>
      <c r="D1" s="54"/>
      <c r="E1" s="54"/>
      <c r="F1" s="54"/>
      <c r="G1" s="55"/>
      <c r="H1" s="55"/>
    </row>
    <row r="2" spans="1:16" ht="67.5" customHeight="1">
      <c r="A2" s="56" t="s">
        <v>1</v>
      </c>
      <c r="B2" s="56"/>
      <c r="C2" s="56"/>
      <c r="D2" s="50">
        <v>2023</v>
      </c>
      <c r="E2" s="59">
        <v>2024</v>
      </c>
      <c r="F2" s="59"/>
      <c r="G2" s="57" t="s">
        <v>97</v>
      </c>
      <c r="H2" s="57"/>
      <c r="I2" t="s">
        <v>65</v>
      </c>
      <c r="L2" t="s">
        <v>65</v>
      </c>
    </row>
    <row r="3" spans="1:16" ht="40.5" customHeight="1">
      <c r="A3" s="58" t="s">
        <v>2</v>
      </c>
      <c r="B3" s="58"/>
      <c r="C3" s="17" t="s">
        <v>3</v>
      </c>
      <c r="D3" s="43" t="s">
        <v>96</v>
      </c>
      <c r="E3" s="43" t="s">
        <v>92</v>
      </c>
      <c r="F3" s="43" t="s">
        <v>96</v>
      </c>
      <c r="G3" s="9" t="s">
        <v>4</v>
      </c>
      <c r="H3" s="9" t="s">
        <v>5</v>
      </c>
      <c r="K3" t="s">
        <v>65</v>
      </c>
      <c r="L3" t="s">
        <v>65</v>
      </c>
      <c r="M3" t="s">
        <v>65</v>
      </c>
    </row>
    <row r="4" spans="1:16" ht="15.75">
      <c r="A4" s="1">
        <v>1</v>
      </c>
      <c r="B4" s="2" t="s">
        <v>6</v>
      </c>
      <c r="C4" s="3" t="s">
        <v>89</v>
      </c>
      <c r="D4" s="48">
        <v>1800</v>
      </c>
      <c r="E4" s="41">
        <v>2085.71</v>
      </c>
      <c r="F4" s="41">
        <v>2050</v>
      </c>
      <c r="G4" s="15">
        <f t="shared" ref="G4:G35" si="0">+(F4-E4)/E4</f>
        <v>-1.7121268057400135E-2</v>
      </c>
      <c r="H4" s="4">
        <f t="shared" ref="H4:H35" si="1">+((F4-D4)/D4)</f>
        <v>0.1388888888888889</v>
      </c>
      <c r="J4" t="s">
        <v>65</v>
      </c>
      <c r="K4" t="s">
        <v>65</v>
      </c>
      <c r="O4" t="s">
        <v>65</v>
      </c>
      <c r="P4" t="s">
        <v>65</v>
      </c>
    </row>
    <row r="5" spans="1:16" ht="15.75">
      <c r="A5" s="11">
        <v>2</v>
      </c>
      <c r="B5" s="12" t="s">
        <v>8</v>
      </c>
      <c r="C5" s="13" t="s">
        <v>9</v>
      </c>
      <c r="D5" s="49">
        <v>1478.57</v>
      </c>
      <c r="E5" s="47">
        <v>1175</v>
      </c>
      <c r="F5" s="47">
        <v>1250</v>
      </c>
      <c r="G5" s="16">
        <f t="shared" si="0"/>
        <v>6.3829787234042548E-2</v>
      </c>
      <c r="H5" s="10">
        <f t="shared" si="1"/>
        <v>-0.15458855515802428</v>
      </c>
      <c r="I5" t="s">
        <v>87</v>
      </c>
      <c r="J5" t="s">
        <v>65</v>
      </c>
      <c r="K5" t="s">
        <v>65</v>
      </c>
      <c r="L5" t="s">
        <v>65</v>
      </c>
      <c r="M5" t="s">
        <v>65</v>
      </c>
      <c r="O5" t="s">
        <v>65</v>
      </c>
    </row>
    <row r="6" spans="1:16" ht="15.75">
      <c r="A6" s="1">
        <v>3</v>
      </c>
      <c r="B6" s="2" t="s">
        <v>10</v>
      </c>
      <c r="C6" s="3" t="s">
        <v>66</v>
      </c>
      <c r="D6" s="48">
        <v>1416.67</v>
      </c>
      <c r="E6" s="41">
        <v>1350</v>
      </c>
      <c r="F6" s="41">
        <v>1200</v>
      </c>
      <c r="G6" s="18">
        <f t="shared" si="0"/>
        <v>-0.1111111111111111</v>
      </c>
      <c r="H6" s="4">
        <f t="shared" si="1"/>
        <v>-0.15294316954548345</v>
      </c>
      <c r="I6" t="s">
        <v>65</v>
      </c>
      <c r="J6" t="s">
        <v>65</v>
      </c>
      <c r="K6" t="s">
        <v>65</v>
      </c>
      <c r="L6" t="s">
        <v>65</v>
      </c>
    </row>
    <row r="7" spans="1:16" ht="15.75">
      <c r="A7" s="11">
        <v>4</v>
      </c>
      <c r="B7" s="12" t="s">
        <v>67</v>
      </c>
      <c r="C7" s="13" t="s">
        <v>68</v>
      </c>
      <c r="D7" s="49">
        <v>1120</v>
      </c>
      <c r="E7" s="42">
        <v>1125</v>
      </c>
      <c r="F7" s="42">
        <v>950</v>
      </c>
      <c r="G7" s="16">
        <f t="shared" si="0"/>
        <v>-0.15555555555555556</v>
      </c>
      <c r="H7" s="10">
        <f t="shared" si="1"/>
        <v>-0.15178571428571427</v>
      </c>
      <c r="J7" t="s">
        <v>65</v>
      </c>
      <c r="L7" t="s">
        <v>65</v>
      </c>
      <c r="M7" t="s">
        <v>65</v>
      </c>
      <c r="N7" t="s">
        <v>65</v>
      </c>
    </row>
    <row r="8" spans="1:16" ht="15.75">
      <c r="A8" s="1">
        <v>5</v>
      </c>
      <c r="B8" s="5" t="s">
        <v>12</v>
      </c>
      <c r="C8" s="6" t="s">
        <v>13</v>
      </c>
      <c r="D8" s="48">
        <v>2378.5700000000002</v>
      </c>
      <c r="E8" s="41">
        <v>1841.67</v>
      </c>
      <c r="F8" s="41">
        <v>1850</v>
      </c>
      <c r="G8" s="15">
        <f t="shared" si="0"/>
        <v>4.5230687365271343E-3</v>
      </c>
      <c r="H8" s="4">
        <f t="shared" si="1"/>
        <v>-0.22222175508814124</v>
      </c>
      <c r="M8" t="s">
        <v>65</v>
      </c>
    </row>
    <row r="9" spans="1:16" ht="15.75">
      <c r="A9" s="11">
        <v>6</v>
      </c>
      <c r="B9" s="12" t="s">
        <v>14</v>
      </c>
      <c r="C9" s="13" t="s">
        <v>15</v>
      </c>
      <c r="D9" s="49">
        <v>1264.2929999999999</v>
      </c>
      <c r="E9" s="42">
        <v>960.71</v>
      </c>
      <c r="F9" s="42">
        <v>1025</v>
      </c>
      <c r="G9" s="16">
        <f t="shared" si="0"/>
        <v>6.6919257632376009E-2</v>
      </c>
      <c r="H9" s="10">
        <f t="shared" si="1"/>
        <v>-0.18927020872535077</v>
      </c>
      <c r="I9" t="s">
        <v>65</v>
      </c>
      <c r="K9" t="s">
        <v>65</v>
      </c>
      <c r="M9" t="s">
        <v>65</v>
      </c>
      <c r="N9" t="s">
        <v>65</v>
      </c>
    </row>
    <row r="10" spans="1:16" ht="15.75">
      <c r="A10" s="1">
        <v>7</v>
      </c>
      <c r="B10" s="2" t="s">
        <v>16</v>
      </c>
      <c r="C10" s="3" t="s">
        <v>17</v>
      </c>
      <c r="D10" s="48">
        <v>1742.86</v>
      </c>
      <c r="E10" s="41">
        <v>1364.29</v>
      </c>
      <c r="F10" s="41">
        <v>1350</v>
      </c>
      <c r="G10" s="15">
        <f t="shared" si="0"/>
        <v>-1.0474312646138259E-2</v>
      </c>
      <c r="H10" s="4">
        <f t="shared" si="1"/>
        <v>-0.22541110588343294</v>
      </c>
      <c r="I10" t="s">
        <v>65</v>
      </c>
    </row>
    <row r="11" spans="1:16" ht="15.75">
      <c r="A11" s="11">
        <v>8</v>
      </c>
      <c r="B11" s="12" t="s">
        <v>18</v>
      </c>
      <c r="C11" s="13" t="s">
        <v>19</v>
      </c>
      <c r="D11" s="49">
        <v>446</v>
      </c>
      <c r="E11" s="42">
        <v>542.86</v>
      </c>
      <c r="F11" s="42">
        <v>531.25</v>
      </c>
      <c r="G11" s="16">
        <f t="shared" si="0"/>
        <v>-2.1386729543528743E-2</v>
      </c>
      <c r="H11" s="10">
        <f t="shared" si="1"/>
        <v>0.19114349775784753</v>
      </c>
    </row>
    <row r="12" spans="1:16" ht="15.75">
      <c r="A12" s="1">
        <v>9</v>
      </c>
      <c r="B12" s="2" t="s">
        <v>20</v>
      </c>
      <c r="C12" s="3" t="s">
        <v>69</v>
      </c>
      <c r="D12" s="48">
        <v>1237.33</v>
      </c>
      <c r="E12" s="41">
        <v>1162.5</v>
      </c>
      <c r="F12" s="41">
        <v>1100</v>
      </c>
      <c r="G12" s="18">
        <f t="shared" si="0"/>
        <v>-5.3763440860215055E-2</v>
      </c>
      <c r="H12" s="4">
        <f t="shared" si="1"/>
        <v>-0.11098898434532416</v>
      </c>
      <c r="K12" t="s">
        <v>65</v>
      </c>
      <c r="M12" t="s">
        <v>65</v>
      </c>
      <c r="N12" t="s">
        <v>65</v>
      </c>
    </row>
    <row r="13" spans="1:16" ht="15.75">
      <c r="A13" s="11">
        <v>10</v>
      </c>
      <c r="B13" s="12" t="s">
        <v>22</v>
      </c>
      <c r="C13" s="13" t="s">
        <v>23</v>
      </c>
      <c r="D13" s="49">
        <v>921.43</v>
      </c>
      <c r="E13" s="42">
        <v>792.86</v>
      </c>
      <c r="F13" s="42">
        <v>750</v>
      </c>
      <c r="G13" s="16">
        <f t="shared" si="0"/>
        <v>-5.4057462855989724E-2</v>
      </c>
      <c r="H13" s="10">
        <f t="shared" si="1"/>
        <v>-0.18604777356934327</v>
      </c>
    </row>
    <row r="14" spans="1:16" ht="15.75">
      <c r="A14" s="1">
        <v>11</v>
      </c>
      <c r="B14" s="2" t="s">
        <v>24</v>
      </c>
      <c r="C14" s="3" t="s">
        <v>70</v>
      </c>
      <c r="D14" s="48">
        <v>1278.57</v>
      </c>
      <c r="E14" s="41">
        <v>940</v>
      </c>
      <c r="F14" s="41">
        <v>887.5</v>
      </c>
      <c r="G14" s="15">
        <f t="shared" si="0"/>
        <v>-5.5851063829787231E-2</v>
      </c>
      <c r="H14" s="4">
        <f t="shared" si="1"/>
        <v>-0.30586514621804045</v>
      </c>
    </row>
    <row r="15" spans="1:16" ht="15.75">
      <c r="A15" s="1">
        <v>12</v>
      </c>
      <c r="B15" s="12" t="s">
        <v>26</v>
      </c>
      <c r="C15" s="13" t="s">
        <v>27</v>
      </c>
      <c r="D15" s="49">
        <v>416.67</v>
      </c>
      <c r="E15" s="42">
        <v>350</v>
      </c>
      <c r="F15" s="42">
        <v>350</v>
      </c>
      <c r="G15" s="16">
        <f t="shared" si="0"/>
        <v>0</v>
      </c>
      <c r="H15" s="10">
        <f t="shared" si="1"/>
        <v>-0.16000671994624047</v>
      </c>
    </row>
    <row r="16" spans="1:16" ht="15.75">
      <c r="A16" s="1">
        <v>13</v>
      </c>
      <c r="B16" s="2" t="s">
        <v>28</v>
      </c>
      <c r="C16" s="3" t="s">
        <v>29</v>
      </c>
      <c r="D16" s="48">
        <v>600</v>
      </c>
      <c r="E16" s="41">
        <v>600</v>
      </c>
      <c r="F16" s="41">
        <v>700</v>
      </c>
      <c r="G16" s="15">
        <f t="shared" si="0"/>
        <v>0.16666666666666666</v>
      </c>
      <c r="H16" s="4">
        <f t="shared" si="1"/>
        <v>0.16666666666666666</v>
      </c>
      <c r="K16" t="s">
        <v>65</v>
      </c>
    </row>
    <row r="17" spans="1:17" ht="15.75">
      <c r="A17" s="11">
        <v>14</v>
      </c>
      <c r="B17" s="12" t="s">
        <v>30</v>
      </c>
      <c r="C17" s="13" t="s">
        <v>71</v>
      </c>
      <c r="D17" s="49">
        <v>516.66999999999996</v>
      </c>
      <c r="E17" s="42">
        <v>540</v>
      </c>
      <c r="F17" s="42">
        <v>500</v>
      </c>
      <c r="G17" s="16">
        <f t="shared" si="0"/>
        <v>-7.407407407407407E-2</v>
      </c>
      <c r="H17" s="10">
        <f t="shared" si="1"/>
        <v>-3.2264307972206557E-2</v>
      </c>
      <c r="K17" t="s">
        <v>65</v>
      </c>
    </row>
    <row r="18" spans="1:17" ht="15.75">
      <c r="A18" s="1">
        <v>15</v>
      </c>
      <c r="B18" s="5" t="s">
        <v>32</v>
      </c>
      <c r="C18" s="3" t="s">
        <v>72</v>
      </c>
      <c r="D18" s="48">
        <v>1217.8599999999999</v>
      </c>
      <c r="E18" s="41">
        <v>1507.14</v>
      </c>
      <c r="F18" s="41">
        <v>1550</v>
      </c>
      <c r="G18" s="15">
        <f t="shared" si="0"/>
        <v>2.8437968602784011E-2</v>
      </c>
      <c r="H18" s="4">
        <f t="shared" si="1"/>
        <v>0.27272428686384326</v>
      </c>
    </row>
    <row r="19" spans="1:17" ht="15.75">
      <c r="A19" s="11">
        <v>16</v>
      </c>
      <c r="B19" s="12" t="s">
        <v>34</v>
      </c>
      <c r="C19" s="13" t="s">
        <v>35</v>
      </c>
      <c r="D19" s="49">
        <v>2700</v>
      </c>
      <c r="E19" s="42">
        <v>2278.5700000000002</v>
      </c>
      <c r="F19" s="42">
        <v>2350</v>
      </c>
      <c r="G19" s="16">
        <f t="shared" si="0"/>
        <v>3.1348608995993024E-2</v>
      </c>
      <c r="H19" s="10">
        <f t="shared" si="1"/>
        <v>-0.12962962962962962</v>
      </c>
      <c r="J19" t="s">
        <v>65</v>
      </c>
    </row>
    <row r="20" spans="1:17" ht="15.75">
      <c r="A20" s="1">
        <v>17</v>
      </c>
      <c r="B20" s="5" t="s">
        <v>36</v>
      </c>
      <c r="C20" s="3" t="s">
        <v>73</v>
      </c>
      <c r="D20" s="48">
        <v>1091.67</v>
      </c>
      <c r="E20" s="41">
        <v>712.5</v>
      </c>
      <c r="F20" s="41">
        <v>812.5</v>
      </c>
      <c r="G20" s="15">
        <f t="shared" si="0"/>
        <v>0.14035087719298245</v>
      </c>
      <c r="H20" s="4">
        <f t="shared" si="1"/>
        <v>-0.25572746342759262</v>
      </c>
    </row>
    <row r="21" spans="1:17" ht="15.75">
      <c r="A21" s="11">
        <v>18</v>
      </c>
      <c r="B21" s="12" t="s">
        <v>38</v>
      </c>
      <c r="C21" s="13" t="s">
        <v>39</v>
      </c>
      <c r="D21" s="49">
        <v>1357.14</v>
      </c>
      <c r="E21" s="42">
        <v>1041.67</v>
      </c>
      <c r="F21" s="42">
        <v>1016.67</v>
      </c>
      <c r="G21" s="16">
        <f t="shared" si="0"/>
        <v>-2.3999923200245868E-2</v>
      </c>
      <c r="H21" s="10">
        <f t="shared" si="1"/>
        <v>-0.25087315973296792</v>
      </c>
      <c r="K21" t="s">
        <v>65</v>
      </c>
    </row>
    <row r="22" spans="1:17" ht="15.75">
      <c r="A22" s="1">
        <v>19</v>
      </c>
      <c r="B22" s="5" t="s">
        <v>40</v>
      </c>
      <c r="C22" s="3" t="s">
        <v>74</v>
      </c>
      <c r="D22" s="48">
        <v>1500</v>
      </c>
      <c r="E22" s="41">
        <v>1450</v>
      </c>
      <c r="F22" s="41">
        <v>1275</v>
      </c>
      <c r="G22" s="15">
        <f t="shared" si="0"/>
        <v>-0.1206896551724138</v>
      </c>
      <c r="H22" s="4">
        <f t="shared" si="1"/>
        <v>-0.15</v>
      </c>
    </row>
    <row r="23" spans="1:17" ht="15.75">
      <c r="A23" s="11">
        <v>20</v>
      </c>
      <c r="B23" s="12" t="s">
        <v>41</v>
      </c>
      <c r="C23" s="14" t="s">
        <v>42</v>
      </c>
      <c r="D23" s="49">
        <v>1250</v>
      </c>
      <c r="E23" s="42">
        <v>925</v>
      </c>
      <c r="F23" s="42">
        <v>733.33</v>
      </c>
      <c r="G23" s="16">
        <f t="shared" si="0"/>
        <v>-0.20721081081081077</v>
      </c>
      <c r="H23" s="10">
        <f t="shared" si="1"/>
        <v>-0.41333599999999998</v>
      </c>
      <c r="L23" t="s">
        <v>65</v>
      </c>
    </row>
    <row r="24" spans="1:17" ht="17.25" customHeight="1">
      <c r="A24" s="1">
        <v>21</v>
      </c>
      <c r="B24" s="5" t="s">
        <v>43</v>
      </c>
      <c r="C24" s="3" t="s">
        <v>75</v>
      </c>
      <c r="D24" s="48">
        <v>1280</v>
      </c>
      <c r="E24" s="41">
        <v>1233.33</v>
      </c>
      <c r="F24" s="41">
        <v>1125</v>
      </c>
      <c r="G24" s="15">
        <f t="shared" si="0"/>
        <v>-8.7835372528033806E-2</v>
      </c>
      <c r="H24" s="4">
        <f t="shared" si="1"/>
        <v>-0.12109375</v>
      </c>
      <c r="J24" t="s">
        <v>65</v>
      </c>
      <c r="M24" t="s">
        <v>65</v>
      </c>
    </row>
    <row r="25" spans="1:17" ht="15.75">
      <c r="A25" s="11">
        <v>22</v>
      </c>
      <c r="B25" s="12" t="s">
        <v>45</v>
      </c>
      <c r="C25" s="13" t="s">
        <v>46</v>
      </c>
      <c r="D25" s="49">
        <v>1250</v>
      </c>
      <c r="E25" s="42">
        <v>1035.21</v>
      </c>
      <c r="F25" s="42">
        <v>900</v>
      </c>
      <c r="G25" s="16">
        <f t="shared" si="0"/>
        <v>-0.13061118034022084</v>
      </c>
      <c r="H25" s="10">
        <f t="shared" si="1"/>
        <v>-0.28000000000000003</v>
      </c>
      <c r="K25" t="s">
        <v>65</v>
      </c>
    </row>
    <row r="26" spans="1:17" ht="15.75">
      <c r="A26" s="1">
        <v>23</v>
      </c>
      <c r="B26" s="5" t="s">
        <v>47</v>
      </c>
      <c r="C26" s="3" t="s">
        <v>76</v>
      </c>
      <c r="D26" s="48">
        <v>1460</v>
      </c>
      <c r="E26" s="41">
        <v>1316.67</v>
      </c>
      <c r="F26" s="41">
        <v>1287.5</v>
      </c>
      <c r="G26" s="19">
        <f t="shared" si="0"/>
        <v>-2.2154374292723364E-2</v>
      </c>
      <c r="H26" s="20">
        <f t="shared" si="1"/>
        <v>-0.11815068493150685</v>
      </c>
      <c r="J26" t="s">
        <v>65</v>
      </c>
      <c r="K26" t="s">
        <v>65</v>
      </c>
      <c r="L26" t="s">
        <v>65</v>
      </c>
      <c r="M26" t="s">
        <v>65</v>
      </c>
    </row>
    <row r="27" spans="1:17" ht="15.75">
      <c r="A27" s="11">
        <v>24</v>
      </c>
      <c r="B27" s="12" t="s">
        <v>49</v>
      </c>
      <c r="C27" s="13" t="s">
        <v>77</v>
      </c>
      <c r="D27" s="49">
        <v>1550</v>
      </c>
      <c r="E27" s="42">
        <v>1425</v>
      </c>
      <c r="F27" s="42">
        <v>1412.5</v>
      </c>
      <c r="G27" s="16">
        <f t="shared" si="0"/>
        <v>-8.771929824561403E-3</v>
      </c>
      <c r="H27" s="10">
        <f t="shared" si="1"/>
        <v>-8.8709677419354843E-2</v>
      </c>
      <c r="K27" t="s">
        <v>65</v>
      </c>
    </row>
    <row r="28" spans="1:17" ht="15.75">
      <c r="A28" s="1">
        <v>25</v>
      </c>
      <c r="B28" s="5" t="s">
        <v>51</v>
      </c>
      <c r="C28" s="3" t="s">
        <v>78</v>
      </c>
      <c r="D28" s="48">
        <v>1246.43</v>
      </c>
      <c r="E28" s="41">
        <v>721.43</v>
      </c>
      <c r="F28" s="41">
        <v>818.75</v>
      </c>
      <c r="G28" s="15">
        <f t="shared" si="0"/>
        <v>0.13489874277476685</v>
      </c>
      <c r="H28" s="4">
        <f t="shared" si="1"/>
        <v>-0.3431239620355736</v>
      </c>
      <c r="K28" t="s">
        <v>65</v>
      </c>
    </row>
    <row r="29" spans="1:17" ht="15.75">
      <c r="A29" s="11">
        <v>26</v>
      </c>
      <c r="B29" s="12" t="s">
        <v>51</v>
      </c>
      <c r="C29" s="13" t="s">
        <v>79</v>
      </c>
      <c r="D29" s="49">
        <v>1050</v>
      </c>
      <c r="E29" s="42">
        <v>579.16999999999996</v>
      </c>
      <c r="F29" s="42">
        <v>675</v>
      </c>
      <c r="G29" s="16">
        <f t="shared" si="0"/>
        <v>0.16546091821054276</v>
      </c>
      <c r="H29" s="10">
        <f t="shared" si="1"/>
        <v>-0.35714285714285715</v>
      </c>
      <c r="L29" t="s">
        <v>87</v>
      </c>
    </row>
    <row r="30" spans="1:17" ht="15.75">
      <c r="A30" s="1">
        <v>27</v>
      </c>
      <c r="B30" s="5" t="s">
        <v>53</v>
      </c>
      <c r="C30" s="3" t="s">
        <v>80</v>
      </c>
      <c r="D30" s="48">
        <v>1280</v>
      </c>
      <c r="E30" s="41">
        <v>675</v>
      </c>
      <c r="F30" s="41">
        <v>667.75</v>
      </c>
      <c r="G30" s="15">
        <f t="shared" si="0"/>
        <v>-1.074074074074074E-2</v>
      </c>
      <c r="H30" s="4">
        <f t="shared" si="1"/>
        <v>-0.47832031250000001</v>
      </c>
    </row>
    <row r="31" spans="1:17" ht="15.75">
      <c r="A31" s="11">
        <v>28</v>
      </c>
      <c r="B31" s="12" t="s">
        <v>55</v>
      </c>
      <c r="C31" s="13" t="s">
        <v>81</v>
      </c>
      <c r="D31" s="49">
        <v>1446.67</v>
      </c>
      <c r="E31" s="42">
        <v>1142.8599999999999</v>
      </c>
      <c r="F31" s="42">
        <v>1125</v>
      </c>
      <c r="G31" s="16">
        <f t="shared" si="0"/>
        <v>-1.5627460931347585E-2</v>
      </c>
      <c r="H31" s="4">
        <f t="shared" si="1"/>
        <v>-0.22235202223036357</v>
      </c>
      <c r="K31" t="s">
        <v>65</v>
      </c>
      <c r="Q31" t="s">
        <v>65</v>
      </c>
    </row>
    <row r="32" spans="1:17" ht="15.75">
      <c r="A32" s="1">
        <v>29</v>
      </c>
      <c r="B32" s="5" t="s">
        <v>57</v>
      </c>
      <c r="C32" s="3" t="s">
        <v>58</v>
      </c>
      <c r="D32" s="48">
        <v>395</v>
      </c>
      <c r="E32" s="41">
        <v>376.43</v>
      </c>
      <c r="F32" s="41">
        <v>308.75</v>
      </c>
      <c r="G32" s="15">
        <f t="shared" si="0"/>
        <v>-0.17979438408203385</v>
      </c>
      <c r="H32" s="4">
        <f t="shared" si="1"/>
        <v>-0.21835443037974683</v>
      </c>
      <c r="N32" t="s">
        <v>65</v>
      </c>
      <c r="O32" t="s">
        <v>65</v>
      </c>
    </row>
    <row r="33" spans="1:12" ht="15.75">
      <c r="A33" s="11">
        <v>30</v>
      </c>
      <c r="B33" s="12" t="s">
        <v>59</v>
      </c>
      <c r="C33" s="13" t="s">
        <v>82</v>
      </c>
      <c r="D33" s="49">
        <v>1571</v>
      </c>
      <c r="E33" s="42">
        <v>1585.71</v>
      </c>
      <c r="F33" s="42">
        <v>1500</v>
      </c>
      <c r="G33" s="16">
        <f t="shared" si="0"/>
        <v>-5.4051497436479579E-2</v>
      </c>
      <c r="H33" s="10">
        <f t="shared" si="1"/>
        <v>-4.5194143857415658E-2</v>
      </c>
    </row>
    <row r="34" spans="1:12" ht="15.75">
      <c r="A34" s="1">
        <v>31</v>
      </c>
      <c r="B34" s="5" t="s">
        <v>83</v>
      </c>
      <c r="C34" s="3" t="s">
        <v>84</v>
      </c>
      <c r="D34" s="48">
        <v>2100</v>
      </c>
      <c r="E34" s="41">
        <v>2312.5</v>
      </c>
      <c r="F34" s="41">
        <v>2275</v>
      </c>
      <c r="G34" s="18">
        <f t="shared" si="0"/>
        <v>-1.6216216216216217E-2</v>
      </c>
      <c r="H34" s="4">
        <f t="shared" si="1"/>
        <v>8.3333333333333329E-2</v>
      </c>
      <c r="L34" t="s">
        <v>65</v>
      </c>
    </row>
    <row r="35" spans="1:12" ht="15.75">
      <c r="A35" s="11">
        <v>32</v>
      </c>
      <c r="B35" s="12" t="s">
        <v>62</v>
      </c>
      <c r="C35" s="13" t="s">
        <v>85</v>
      </c>
      <c r="D35" s="49">
        <v>700</v>
      </c>
      <c r="E35" s="42">
        <v>618.75</v>
      </c>
      <c r="F35" s="42">
        <v>500</v>
      </c>
      <c r="G35" s="16">
        <f t="shared" si="0"/>
        <v>-0.19191919191919191</v>
      </c>
      <c r="H35" s="10">
        <f t="shared" si="1"/>
        <v>-0.2857142857142857</v>
      </c>
    </row>
    <row r="36" spans="1:12" ht="15.75">
      <c r="A36" s="7" t="s">
        <v>86</v>
      </c>
      <c r="B36" s="7"/>
      <c r="C36" s="7"/>
      <c r="D36" s="7"/>
      <c r="F36" s="46"/>
      <c r="G36" s="8"/>
      <c r="H36" s="8"/>
    </row>
  </sheetData>
  <mergeCells count="5">
    <mergeCell ref="A1:H1"/>
    <mergeCell ref="A2:C2"/>
    <mergeCell ref="G2:H2"/>
    <mergeCell ref="A3:B3"/>
    <mergeCell ref="E2:F2"/>
  </mergeCells>
  <phoneticPr fontId="30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82"/>
  <sheetViews>
    <sheetView topLeftCell="B4" workbookViewId="0">
      <selection activeCell="F26" sqref="F26"/>
    </sheetView>
  </sheetViews>
  <sheetFormatPr defaultRowHeight="15"/>
  <cols>
    <col min="1" max="1" width="3.7109375" customWidth="1"/>
    <col min="2" max="2" width="15.28515625" customWidth="1"/>
    <col min="3" max="3" width="18.5703125" customWidth="1"/>
    <col min="4" max="4" width="11.5703125" customWidth="1"/>
    <col min="5" max="5" width="12" customWidth="1"/>
    <col min="6" max="6" width="12.140625" customWidth="1"/>
    <col min="7" max="7" width="10.28515625" customWidth="1"/>
    <col min="8" max="8" width="10" customWidth="1"/>
  </cols>
  <sheetData>
    <row r="1" spans="1:16" ht="17.25" thickBot="1">
      <c r="A1" s="60" t="s">
        <v>0</v>
      </c>
      <c r="B1" s="61"/>
      <c r="C1" s="61"/>
      <c r="D1" s="61"/>
      <c r="E1" s="61"/>
      <c r="F1" s="61"/>
      <c r="G1" s="61"/>
      <c r="H1" s="61"/>
    </row>
    <row r="2" spans="1:16" ht="57" customHeight="1">
      <c r="A2" s="62" t="s">
        <v>1</v>
      </c>
      <c r="B2" s="63"/>
      <c r="C2" s="64"/>
      <c r="D2" s="51">
        <v>2023</v>
      </c>
      <c r="E2" s="69">
        <v>2024</v>
      </c>
      <c r="F2" s="70"/>
      <c r="G2" s="65" t="s">
        <v>95</v>
      </c>
      <c r="H2" s="66"/>
      <c r="J2" t="s">
        <v>65</v>
      </c>
    </row>
    <row r="3" spans="1:16" ht="42.75">
      <c r="A3" s="67" t="s">
        <v>2</v>
      </c>
      <c r="B3" s="68"/>
      <c r="C3" s="27" t="s">
        <v>3</v>
      </c>
      <c r="D3" s="28" t="s">
        <v>94</v>
      </c>
      <c r="E3" s="28" t="s">
        <v>93</v>
      </c>
      <c r="F3" s="28" t="s">
        <v>94</v>
      </c>
      <c r="G3" s="28" t="s">
        <v>4</v>
      </c>
      <c r="H3" s="28" t="s">
        <v>5</v>
      </c>
      <c r="K3" t="s">
        <v>65</v>
      </c>
    </row>
    <row r="4" spans="1:16" ht="15.75">
      <c r="A4" s="24">
        <v>1</v>
      </c>
      <c r="B4" s="26" t="s">
        <v>6</v>
      </c>
      <c r="C4" s="25" t="s">
        <v>7</v>
      </c>
      <c r="D4" s="36">
        <v>3395</v>
      </c>
      <c r="E4" s="34">
        <v>3945</v>
      </c>
      <c r="F4" s="34">
        <v>3993.33</v>
      </c>
      <c r="G4" s="38">
        <f t="shared" ref="G4:G13" si="0">(F4-E4)/E4</f>
        <v>1.2250950570342187E-2</v>
      </c>
      <c r="H4" s="38">
        <f t="shared" ref="H4:H13" si="1">+(F4-D4)/D4</f>
        <v>0.1762385861561119</v>
      </c>
      <c r="K4" t="s">
        <v>65</v>
      </c>
      <c r="O4" t="s">
        <v>65</v>
      </c>
    </row>
    <row r="5" spans="1:16" ht="15.75">
      <c r="A5" s="21">
        <v>2</v>
      </c>
      <c r="B5" s="22" t="s">
        <v>8</v>
      </c>
      <c r="C5" s="23" t="s">
        <v>9</v>
      </c>
      <c r="D5" s="37">
        <v>2810</v>
      </c>
      <c r="E5" s="39">
        <v>2596.67</v>
      </c>
      <c r="F5" s="39">
        <v>3036</v>
      </c>
      <c r="G5" s="40">
        <f t="shared" si="0"/>
        <v>0.16918976997462132</v>
      </c>
      <c r="H5" s="40">
        <f t="shared" si="1"/>
        <v>8.0427046263345195E-2</v>
      </c>
      <c r="J5" t="s">
        <v>65</v>
      </c>
      <c r="K5" t="s">
        <v>65</v>
      </c>
      <c r="L5" t="s">
        <v>65</v>
      </c>
    </row>
    <row r="6" spans="1:16" ht="15.75">
      <c r="A6" s="24">
        <v>3</v>
      </c>
      <c r="B6" s="26" t="s">
        <v>10</v>
      </c>
      <c r="C6" s="25" t="s">
        <v>11</v>
      </c>
      <c r="D6" s="36">
        <v>2420</v>
      </c>
      <c r="E6" s="34">
        <v>2210</v>
      </c>
      <c r="F6" s="34">
        <v>2100</v>
      </c>
      <c r="G6" s="38">
        <f t="shared" si="0"/>
        <v>-4.9773755656108594E-2</v>
      </c>
      <c r="H6" s="38">
        <f t="shared" si="1"/>
        <v>-0.13223140495867769</v>
      </c>
      <c r="K6" t="s">
        <v>65</v>
      </c>
    </row>
    <row r="7" spans="1:16" ht="15.75">
      <c r="A7" s="21">
        <v>4</v>
      </c>
      <c r="B7" s="22" t="s">
        <v>12</v>
      </c>
      <c r="C7" s="23" t="s">
        <v>13</v>
      </c>
      <c r="D7" s="37">
        <v>3398.33</v>
      </c>
      <c r="E7" s="39">
        <v>2846.67</v>
      </c>
      <c r="F7" s="39">
        <v>3100</v>
      </c>
      <c r="G7" s="40">
        <f t="shared" si="0"/>
        <v>8.8991699072951874E-2</v>
      </c>
      <c r="H7" s="40">
        <f t="shared" si="1"/>
        <v>-8.778723667213012E-2</v>
      </c>
    </row>
    <row r="8" spans="1:16" ht="15.75">
      <c r="A8" s="24">
        <v>5</v>
      </c>
      <c r="B8" s="26" t="s">
        <v>14</v>
      </c>
      <c r="C8" s="25" t="s">
        <v>15</v>
      </c>
      <c r="D8" s="36">
        <v>1737</v>
      </c>
      <c r="E8" s="34">
        <v>1533.33</v>
      </c>
      <c r="F8" s="34">
        <v>1770</v>
      </c>
      <c r="G8" s="38">
        <f t="shared" si="0"/>
        <v>0.15435033554420777</v>
      </c>
      <c r="H8" s="38">
        <f t="shared" si="1"/>
        <v>1.8998272884283247E-2</v>
      </c>
    </row>
    <row r="9" spans="1:16" ht="15.75">
      <c r="A9" s="21">
        <v>6</v>
      </c>
      <c r="B9" s="22" t="s">
        <v>16</v>
      </c>
      <c r="C9" s="23" t="s">
        <v>17</v>
      </c>
      <c r="D9" s="37">
        <v>2997</v>
      </c>
      <c r="E9" s="39">
        <v>2376</v>
      </c>
      <c r="F9" s="39">
        <v>2492</v>
      </c>
      <c r="G9" s="40">
        <f t="shared" si="0"/>
        <v>4.8821548821548821E-2</v>
      </c>
      <c r="H9" s="40">
        <f t="shared" si="1"/>
        <v>-0.16850183516850184</v>
      </c>
      <c r="L9" t="s">
        <v>65</v>
      </c>
    </row>
    <row r="10" spans="1:16" ht="15.75">
      <c r="A10" s="24">
        <v>7</v>
      </c>
      <c r="B10" s="26" t="s">
        <v>18</v>
      </c>
      <c r="C10" s="25" t="s">
        <v>19</v>
      </c>
      <c r="D10" s="36">
        <v>732</v>
      </c>
      <c r="E10" s="34">
        <v>745</v>
      </c>
      <c r="F10" s="34">
        <v>842.5</v>
      </c>
      <c r="G10" s="38">
        <f t="shared" si="0"/>
        <v>0.13087248322147652</v>
      </c>
      <c r="H10" s="38">
        <f t="shared" si="1"/>
        <v>0.15095628415300547</v>
      </c>
      <c r="M10" t="s">
        <v>65</v>
      </c>
      <c r="P10" t="s">
        <v>65</v>
      </c>
    </row>
    <row r="11" spans="1:16" ht="15.75">
      <c r="A11" s="21">
        <v>8</v>
      </c>
      <c r="B11" s="22" t="s">
        <v>20</v>
      </c>
      <c r="C11" s="23" t="s">
        <v>21</v>
      </c>
      <c r="D11" s="37">
        <v>2167</v>
      </c>
      <c r="E11" s="39">
        <v>2060</v>
      </c>
      <c r="F11" s="39">
        <v>1920</v>
      </c>
      <c r="G11" s="40">
        <f t="shared" si="0"/>
        <v>-6.7961165048543687E-2</v>
      </c>
      <c r="H11" s="40">
        <f t="shared" si="1"/>
        <v>-0.11398246423627134</v>
      </c>
    </row>
    <row r="12" spans="1:16" ht="15.75">
      <c r="A12" s="24">
        <v>9</v>
      </c>
      <c r="B12" s="26" t="s">
        <v>22</v>
      </c>
      <c r="C12" s="25" t="s">
        <v>23</v>
      </c>
      <c r="D12" s="36">
        <v>1230</v>
      </c>
      <c r="E12" s="34">
        <v>1105</v>
      </c>
      <c r="F12" s="34">
        <v>1100</v>
      </c>
      <c r="G12" s="38">
        <f t="shared" si="0"/>
        <v>-4.5248868778280547E-3</v>
      </c>
      <c r="H12" s="38">
        <f t="shared" si="1"/>
        <v>-0.10569105691056911</v>
      </c>
    </row>
    <row r="13" spans="1:16" ht="15.75">
      <c r="A13" s="21">
        <v>10</v>
      </c>
      <c r="B13" s="22" t="s">
        <v>24</v>
      </c>
      <c r="C13" s="23" t="s">
        <v>25</v>
      </c>
      <c r="D13" s="37">
        <v>1500</v>
      </c>
      <c r="E13" s="39">
        <v>1200</v>
      </c>
      <c r="F13" s="39">
        <v>1384</v>
      </c>
      <c r="G13" s="40">
        <f t="shared" si="0"/>
        <v>0.15333333333333332</v>
      </c>
      <c r="H13" s="40">
        <f t="shared" si="1"/>
        <v>-7.7333333333333337E-2</v>
      </c>
    </row>
    <row r="14" spans="1:16" ht="15.75">
      <c r="A14" s="24">
        <v>11</v>
      </c>
      <c r="B14" s="26" t="s">
        <v>26</v>
      </c>
      <c r="C14" s="25" t="s">
        <v>27</v>
      </c>
      <c r="D14" s="36"/>
      <c r="E14" s="34"/>
      <c r="F14" s="34"/>
      <c r="G14" s="38"/>
      <c r="H14" s="38" t="s">
        <v>65</v>
      </c>
    </row>
    <row r="15" spans="1:16" ht="15.75">
      <c r="A15" s="21">
        <v>12</v>
      </c>
      <c r="B15" s="22" t="s">
        <v>28</v>
      </c>
      <c r="C15" s="23" t="s">
        <v>29</v>
      </c>
      <c r="D15" s="37"/>
      <c r="E15" s="39">
        <v>880</v>
      </c>
      <c r="F15" s="39"/>
      <c r="G15" s="40"/>
      <c r="H15" s="40" t="s">
        <v>65</v>
      </c>
    </row>
    <row r="16" spans="1:16" ht="15.75">
      <c r="A16" s="24">
        <v>13</v>
      </c>
      <c r="B16" s="26" t="s">
        <v>30</v>
      </c>
      <c r="C16" s="25" t="s">
        <v>31</v>
      </c>
      <c r="D16" s="36">
        <v>813</v>
      </c>
      <c r="E16" s="34">
        <v>910</v>
      </c>
      <c r="F16" s="34"/>
      <c r="G16" s="38"/>
      <c r="H16" s="38"/>
    </row>
    <row r="17" spans="1:16" ht="15.75">
      <c r="A17" s="21">
        <v>14</v>
      </c>
      <c r="B17" s="29" t="s">
        <v>32</v>
      </c>
      <c r="C17" s="23" t="s">
        <v>33</v>
      </c>
      <c r="D17" s="37">
        <v>1791.67</v>
      </c>
      <c r="E17" s="39">
        <v>2095</v>
      </c>
      <c r="F17" s="39">
        <v>2105</v>
      </c>
      <c r="G17" s="40">
        <f t="shared" ref="G17:G26" si="2">(F17-E17)/E17</f>
        <v>4.7732696897374704E-3</v>
      </c>
      <c r="H17" s="40">
        <f t="shared" ref="H17:H24" si="3">+(F17-D17)/D17</f>
        <v>0.17488153510412069</v>
      </c>
    </row>
    <row r="18" spans="1:16" ht="15.75">
      <c r="A18" s="24">
        <v>15</v>
      </c>
      <c r="B18" s="26" t="s">
        <v>34</v>
      </c>
      <c r="C18" s="25" t="s">
        <v>35</v>
      </c>
      <c r="D18" s="36">
        <v>3880</v>
      </c>
      <c r="E18" s="34">
        <v>3530</v>
      </c>
      <c r="F18" s="34">
        <v>3580</v>
      </c>
      <c r="G18" s="38">
        <f t="shared" si="2"/>
        <v>1.4164305949008499E-2</v>
      </c>
      <c r="H18" s="38">
        <f t="shared" si="3"/>
        <v>-7.7319587628865982E-2</v>
      </c>
    </row>
    <row r="19" spans="1:16" ht="15.75">
      <c r="A19" s="21">
        <v>16</v>
      </c>
      <c r="B19" s="22" t="s">
        <v>36</v>
      </c>
      <c r="C19" s="23" t="s">
        <v>37</v>
      </c>
      <c r="D19" s="37">
        <v>1210</v>
      </c>
      <c r="E19" s="39">
        <v>995</v>
      </c>
      <c r="F19" s="39">
        <v>1090</v>
      </c>
      <c r="G19" s="40">
        <f t="shared" si="2"/>
        <v>9.5477386934673364E-2</v>
      </c>
      <c r="H19" s="40">
        <f t="shared" si="3"/>
        <v>-9.9173553719008267E-2</v>
      </c>
    </row>
    <row r="20" spans="1:16" ht="15.75">
      <c r="A20" s="24">
        <v>17</v>
      </c>
      <c r="B20" s="26" t="s">
        <v>38</v>
      </c>
      <c r="C20" s="25" t="s">
        <v>39</v>
      </c>
      <c r="D20" s="36">
        <v>1486.67</v>
      </c>
      <c r="E20" s="34">
        <v>1350</v>
      </c>
      <c r="F20" s="34">
        <v>1360</v>
      </c>
      <c r="G20" s="38">
        <f t="shared" si="2"/>
        <v>7.4074074074074077E-3</v>
      </c>
      <c r="H20" s="38">
        <f t="shared" si="3"/>
        <v>-8.5203844834428666E-2</v>
      </c>
      <c r="K20" s="52"/>
    </row>
    <row r="21" spans="1:16" ht="15.75">
      <c r="A21" s="21">
        <v>18</v>
      </c>
      <c r="B21" s="22" t="s">
        <v>40</v>
      </c>
      <c r="C21" s="30" t="s">
        <v>74</v>
      </c>
      <c r="D21" s="37"/>
      <c r="E21" s="39">
        <v>1780</v>
      </c>
      <c r="F21" s="39">
        <v>1720</v>
      </c>
      <c r="G21" s="40">
        <f t="shared" si="2"/>
        <v>-3.3707865168539325E-2</v>
      </c>
      <c r="H21" s="40"/>
      <c r="L21" t="s">
        <v>65</v>
      </c>
    </row>
    <row r="22" spans="1:16" ht="15.75">
      <c r="A22" s="24">
        <v>19</v>
      </c>
      <c r="B22" s="26" t="s">
        <v>41</v>
      </c>
      <c r="C22" s="25" t="s">
        <v>42</v>
      </c>
      <c r="D22" s="36">
        <v>1492.5</v>
      </c>
      <c r="E22" s="34">
        <v>1213.33</v>
      </c>
      <c r="F22" s="34">
        <v>1313.33</v>
      </c>
      <c r="G22" s="38">
        <f t="shared" si="2"/>
        <v>8.241780884013418E-2</v>
      </c>
      <c r="H22" s="38">
        <f t="shared" si="3"/>
        <v>-0.12004690117252936</v>
      </c>
    </row>
    <row r="23" spans="1:16" ht="15.75">
      <c r="A23" s="21">
        <v>20</v>
      </c>
      <c r="B23" s="22" t="s">
        <v>43</v>
      </c>
      <c r="C23" s="23" t="s">
        <v>44</v>
      </c>
      <c r="D23" s="37">
        <v>1746.67</v>
      </c>
      <c r="E23" s="39">
        <v>1626.67</v>
      </c>
      <c r="F23" s="39">
        <v>1706.67</v>
      </c>
      <c r="G23" s="40">
        <f t="shared" si="2"/>
        <v>4.9180227089698582E-2</v>
      </c>
      <c r="H23" s="40">
        <f t="shared" si="3"/>
        <v>-2.290071965511516E-2</v>
      </c>
      <c r="P23" t="s">
        <v>65</v>
      </c>
    </row>
    <row r="24" spans="1:16" ht="15.75">
      <c r="A24" s="24">
        <v>21</v>
      </c>
      <c r="B24" s="26" t="s">
        <v>45</v>
      </c>
      <c r="C24" s="25" t="s">
        <v>46</v>
      </c>
      <c r="D24" s="36"/>
      <c r="E24" s="34">
        <v>1320</v>
      </c>
      <c r="F24" s="34">
        <v>1490</v>
      </c>
      <c r="G24" s="38">
        <f t="shared" si="2"/>
        <v>0.12878787878787878</v>
      </c>
      <c r="H24" s="38"/>
    </row>
    <row r="25" spans="1:16" ht="15.75">
      <c r="A25" s="21">
        <v>22</v>
      </c>
      <c r="B25" s="22" t="s">
        <v>47</v>
      </c>
      <c r="C25" s="23" t="s">
        <v>48</v>
      </c>
      <c r="D25" s="37">
        <v>1970</v>
      </c>
      <c r="E25" s="39">
        <v>1620</v>
      </c>
      <c r="F25" s="39">
        <v>1630</v>
      </c>
      <c r="G25" s="40">
        <f t="shared" si="2"/>
        <v>6.1728395061728392E-3</v>
      </c>
      <c r="H25" s="40">
        <f t="shared" ref="H25:H33" si="4">+(F25-D25)/D25</f>
        <v>-0.17258883248730963</v>
      </c>
    </row>
    <row r="26" spans="1:16" ht="15.75">
      <c r="A26" s="24">
        <v>23</v>
      </c>
      <c r="B26" s="26" t="s">
        <v>49</v>
      </c>
      <c r="C26" s="25" t="s">
        <v>50</v>
      </c>
      <c r="D26" s="36">
        <v>2415</v>
      </c>
      <c r="E26" s="34">
        <v>2113.33</v>
      </c>
      <c r="F26" s="34"/>
      <c r="G26" s="38"/>
      <c r="H26" s="38"/>
    </row>
    <row r="27" spans="1:16" ht="15.75">
      <c r="A27" s="21">
        <v>24</v>
      </c>
      <c r="B27" s="22" t="s">
        <v>51</v>
      </c>
      <c r="C27" s="23" t="s">
        <v>52</v>
      </c>
      <c r="D27" s="37">
        <v>1393.33</v>
      </c>
      <c r="E27" s="39">
        <v>945</v>
      </c>
      <c r="F27" s="39">
        <v>1105</v>
      </c>
      <c r="G27" s="40">
        <f t="shared" ref="G27:G32" si="5">(F27-E27)/E27</f>
        <v>0.1693121693121693</v>
      </c>
      <c r="H27" s="40">
        <f t="shared" si="4"/>
        <v>-0.20693590176053048</v>
      </c>
    </row>
    <row r="28" spans="1:16" ht="15.75">
      <c r="A28" s="24">
        <v>25</v>
      </c>
      <c r="B28" s="26" t="s">
        <v>53</v>
      </c>
      <c r="C28" s="25" t="s">
        <v>54</v>
      </c>
      <c r="D28" s="36">
        <v>1520</v>
      </c>
      <c r="E28" s="34">
        <v>1180</v>
      </c>
      <c r="F28" s="34">
        <v>1313.33</v>
      </c>
      <c r="G28" s="38">
        <f t="shared" si="5"/>
        <v>0.11299152542372876</v>
      </c>
      <c r="H28" s="38">
        <f t="shared" si="4"/>
        <v>-0.13596710526315794</v>
      </c>
    </row>
    <row r="29" spans="1:16" ht="15.75">
      <c r="A29" s="21">
        <v>26</v>
      </c>
      <c r="B29" s="22" t="s">
        <v>55</v>
      </c>
      <c r="C29" s="23" t="s">
        <v>56</v>
      </c>
      <c r="D29" s="37">
        <v>1663</v>
      </c>
      <c r="E29" s="39">
        <v>1365</v>
      </c>
      <c r="F29" s="39"/>
      <c r="G29" s="40"/>
      <c r="H29" s="40"/>
    </row>
    <row r="30" spans="1:16" ht="15.75">
      <c r="A30" s="24">
        <v>27</v>
      </c>
      <c r="B30" s="26" t="s">
        <v>57</v>
      </c>
      <c r="C30" s="25" t="s">
        <v>58</v>
      </c>
      <c r="D30" s="36">
        <v>460</v>
      </c>
      <c r="E30" s="34">
        <v>510</v>
      </c>
      <c r="F30" s="34">
        <v>520</v>
      </c>
      <c r="G30" s="38">
        <f t="shared" si="5"/>
        <v>1.9607843137254902E-2</v>
      </c>
      <c r="H30" s="38">
        <f t="shared" si="4"/>
        <v>0.13043478260869565</v>
      </c>
    </row>
    <row r="31" spans="1:16" ht="15.75">
      <c r="A31" s="21">
        <v>28</v>
      </c>
      <c r="B31" s="22" t="s">
        <v>59</v>
      </c>
      <c r="C31" s="23" t="s">
        <v>60</v>
      </c>
      <c r="D31" s="37">
        <v>2125</v>
      </c>
      <c r="E31" s="39">
        <v>1993.33</v>
      </c>
      <c r="F31" s="39">
        <v>2050</v>
      </c>
      <c r="G31" s="40">
        <f t="shared" si="5"/>
        <v>2.842981342778169E-2</v>
      </c>
      <c r="H31" s="40">
        <f t="shared" si="4"/>
        <v>-3.5294117647058823E-2</v>
      </c>
    </row>
    <row r="32" spans="1:16" ht="15.75">
      <c r="A32" s="24">
        <v>29</v>
      </c>
      <c r="B32" s="26" t="s">
        <v>61</v>
      </c>
      <c r="C32" s="25" t="s">
        <v>84</v>
      </c>
      <c r="D32" s="36">
        <v>2590</v>
      </c>
      <c r="E32" s="34">
        <v>2790</v>
      </c>
      <c r="F32" s="34"/>
      <c r="G32" s="38"/>
      <c r="H32" s="38"/>
    </row>
    <row r="33" spans="1:8" ht="16.5" thickBot="1">
      <c r="A33" s="31">
        <v>30</v>
      </c>
      <c r="B33" s="32" t="s">
        <v>62</v>
      </c>
      <c r="C33" s="33" t="s">
        <v>63</v>
      </c>
      <c r="D33" s="37">
        <v>1190</v>
      </c>
      <c r="E33" s="39">
        <v>1120</v>
      </c>
      <c r="F33" s="39"/>
      <c r="G33" s="40"/>
      <c r="H33" s="40"/>
    </row>
    <row r="34" spans="1:8">
      <c r="A34" s="44" t="s">
        <v>91</v>
      </c>
      <c r="B34" s="44"/>
      <c r="C34" s="44"/>
      <c r="D34" s="44"/>
      <c r="E34" s="44"/>
      <c r="F34" s="44"/>
      <c r="G34" s="44"/>
      <c r="H34" s="35"/>
    </row>
    <row r="35" spans="1:8">
      <c r="A35" s="44" t="s">
        <v>88</v>
      </c>
      <c r="B35" s="44"/>
      <c r="C35" s="44"/>
      <c r="D35" s="45"/>
      <c r="E35" s="44"/>
      <c r="F35" s="44"/>
      <c r="G35" s="44"/>
      <c r="H35" s="35"/>
    </row>
    <row r="36" spans="1:8">
      <c r="H36" t="s">
        <v>65</v>
      </c>
    </row>
    <row r="43" spans="1:8">
      <c r="F43" t="s">
        <v>65</v>
      </c>
    </row>
    <row r="1982" spans="6:6">
      <c r="F1982" t="s">
        <v>90</v>
      </c>
    </row>
  </sheetData>
  <mergeCells count="5">
    <mergeCell ref="A1:H1"/>
    <mergeCell ref="A2:C2"/>
    <mergeCell ref="G2:H2"/>
    <mergeCell ref="A3:B3"/>
    <mergeCell ref="E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2024-06-05T07:36:28Z</dcterms:modified>
</cp:coreProperties>
</file>