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170" yWindow="300" windowWidth="14190" windowHeight="6840"/>
  </bookViews>
  <sheets>
    <sheet name="Wholesale" sheetId="2" r:id="rId1"/>
    <sheet name="Retail" sheetId="96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96" l="1"/>
  <c r="H32" i="96"/>
  <c r="H29" i="96"/>
  <c r="H26" i="96" l="1"/>
  <c r="H24" i="96"/>
  <c r="H21" i="96"/>
  <c r="G24" i="96" l="1"/>
  <c r="G35" i="2" l="1"/>
  <c r="H35" i="2" l="1"/>
  <c r="H28" i="96" l="1"/>
  <c r="H11" i="96" l="1"/>
  <c r="G23" i="96" l="1"/>
  <c r="H18" i="96" l="1"/>
  <c r="H23" i="96" l="1"/>
  <c r="H12" i="2" l="1"/>
  <c r="H31" i="96" l="1"/>
  <c r="H13" i="96" l="1"/>
  <c r="G30" i="96" l="1"/>
  <c r="G28" i="96"/>
  <c r="H27" i="96"/>
  <c r="H25" i="96"/>
  <c r="G25" i="96"/>
  <c r="H22" i="96"/>
  <c r="G22" i="96"/>
  <c r="G21" i="96"/>
  <c r="H20" i="96"/>
  <c r="G20" i="96"/>
  <c r="H19" i="96"/>
  <c r="G19" i="96"/>
  <c r="G18" i="96"/>
  <c r="H17" i="96"/>
  <c r="G17" i="96"/>
  <c r="G13" i="96"/>
  <c r="H12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9" i="96"/>
  <c r="G12" i="96"/>
  <c r="G31" i="96"/>
  <c r="H31" i="2" l="1"/>
  <c r="G16" i="2" l="1"/>
  <c r="H9" i="2" l="1"/>
  <c r="G15" i="2" l="1"/>
  <c r="H16" i="2" l="1"/>
  <c r="H17" i="2" l="1"/>
  <c r="H34" i="2" l="1"/>
  <c r="H7" i="2" l="1"/>
  <c r="H29" i="2"/>
  <c r="H10" i="2"/>
  <c r="H6" i="2"/>
  <c r="H32" i="2" l="1"/>
  <c r="H25" i="2"/>
  <c r="H23" i="2" l="1"/>
  <c r="H21" i="2"/>
  <c r="H19" i="2"/>
  <c r="G12" i="2" l="1"/>
  <c r="H15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7" i="2"/>
  <c r="G23" i="2" l="1"/>
  <c r="G21" i="2"/>
  <c r="G19" i="2"/>
  <c r="H4" i="2" l="1"/>
  <c r="G8" i="2" l="1"/>
  <c r="G9" i="2"/>
  <c r="G11" i="2"/>
  <c r="G13" i="2"/>
  <c r="G14" i="2"/>
  <c r="G18" i="2"/>
  <c r="G20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33" i="2" l="1"/>
  <c r="H28" i="2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<sst xmlns="http://schemas.openxmlformats.org/spreadsheetml/2006/main" count="220" uniqueCount="99">
  <si>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</si>
  <si>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</si>
  <si>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</si>
  <si>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</si>
  <si>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</si>
  <si>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</si>
  <si>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</si>
  <si>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</si>
  <si>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</si>
  <si>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</si>
  <si>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</si>
  <si>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</si>
  <si>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</si>
  <si>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</si>
  <si>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</si>
  <si>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</si>
  <si>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</si>
  <si>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</si>
  <si>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</si>
  <si>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</si>
  <si>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</si>
  <si>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</si>
  <si>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</si>
  <si>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</si>
  <si>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</si>
  <si>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</si>
  <si>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</si>
  <si>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</si>
  <si>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</si>
  <si>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</si>
  <si>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</si>
  <si>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</si>
  <si>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</si>
  <si>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</si>
  <si>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</si>
  <si>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</si>
  <si>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</si>
  <si>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</si>
  <si>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</si>
  <si>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</si>
  <si>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</si>
  <si>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</si>
  <si>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</si>
  <si>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</si>
  <si>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</si>
  <si>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</si>
  <si>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</si>
  <si>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</si>
  <si>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</si>
  <si>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</si>
  <si>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</si>
  <si>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</si>
  <si>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</si>
  <si>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</si>
  <si>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</si>
  <si>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</si>
  <si>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</si>
  <si>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</si>
  <si>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</si>
  <si>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</si>
  <si>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</si>
  <si>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</si>
  <si>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</si>
  <si>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</si>
  <si>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</si>
  <si>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</si>
  <si>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</si>
  <si>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</si>
  <si>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</si>
  <si>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</si>
  <si>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</si>
  <si>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</si>
  <si>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</si>
  <si>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</si>
  <si>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</si>
  <si>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</si>
  <si>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</si>
  <si>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</si>
  <si>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</si>
  <si>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</si>
  <si>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</si>
  <si>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</si>
  <si>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</si>
  <si>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</si>
  <si>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</si>
  <si>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</si>
  <si>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</si>
  <si>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</si>
  <si>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</si>
  <si>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</si>
  <si>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</si>
  <si>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</si>
  <si>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4th week of May</t>
  </si>
  <si>
    <t>1st  week of June</t>
  </si>
  <si>
    <t>% Change   compared to:1st week of June 2024</t>
  </si>
  <si>
    <t>Average of 1st  week of  June</t>
  </si>
  <si>
    <t>Compared to Average of 1st week of June 2024</t>
  </si>
  <si>
    <t>Average of 4th week of May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</si>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</sst>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1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9" fontId="22" fillId="8" borderId="2" xfId="1" applyFont="1" applyFill="1" applyBorder="1" applyAlignment="1"/>
    <xf numFmtId="9" fontId="0" fillId="8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2" fontId="24" fillId="0" borderId="0" xfId="0" applyNumberFormat="1" applyFont="1"/>
    <xf numFmtId="2" fontId="25" fillId="7" borderId="2" xfId="0" applyNumberFormat="1" applyFont="1" applyFill="1" applyBorder="1" applyAlignment="1">
      <alignment wrapText="1"/>
    </xf>
    <xf numFmtId="2" fontId="0" fillId="0" borderId="2" xfId="0" applyNumberFormat="1" applyBorder="1"/>
    <xf numFmtId="2" fontId="0" fillId="7" borderId="2" xfId="0" applyNumberFormat="1" applyFill="1" applyBorder="1"/>
    <xf numFmtId="0" fontId="4" fillId="4" borderId="12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9" fontId="0" fillId="0" borderId="0" xfId="1" applyFont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5" fillId="9" borderId="2" xfId="2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center" vertical="center" wrapText="1"/>
    </xf>
    <xf numFmtId="0" fontId="12" fillId="9" borderId="13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zoomScaleNormal="100" workbookViewId="0">
      <selection activeCell="K2" sqref="K2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6" ht="16.5">
      <c r="A1" s="53" t="s">
        <v>64</v>
      </c>
      <c r="B1" s="54"/>
      <c r="C1" s="54"/>
      <c r="D1" s="54"/>
      <c r="E1" s="54"/>
      <c r="F1" s="54"/>
      <c r="G1" s="55"/>
      <c r="H1" s="55"/>
    </row>
    <row r="2" spans="1:16" ht="67.5" customHeight="1">
      <c r="A2" s="56" t="s">
        <v>1</v>
      </c>
      <c r="B2" s="56"/>
      <c r="C2" s="56"/>
      <c r="D2" s="50">
        <v>2023</v>
      </c>
      <c r="E2" s="59">
        <v>2024</v>
      </c>
      <c r="F2" s="59"/>
      <c r="G2" s="57" t="s">
        <v>94</v>
      </c>
      <c r="H2" s="57"/>
      <c r="I2" t="s">
        <v>65</v>
      </c>
      <c r="L2" t="s">
        <v>65</v>
      </c>
    </row>
    <row r="3" spans="1:16" ht="40.5" customHeight="1">
      <c r="A3" s="58" t="s">
        <v>2</v>
      </c>
      <c r="B3" s="58"/>
      <c r="C3" s="17" t="s">
        <v>3</v>
      </c>
      <c r="D3" s="43" t="s">
        <v>93</v>
      </c>
      <c r="E3" s="43" t="s">
        <v>92</v>
      </c>
      <c r="F3" s="43" t="s">
        <v>93</v>
      </c>
      <c r="G3" s="9" t="s">
        <v>4</v>
      </c>
      <c r="H3" s="9" t="s">
        <v>5</v>
      </c>
      <c r="K3" t="s">
        <v>65</v>
      </c>
      <c r="L3" t="s">
        <v>65</v>
      </c>
      <c r="M3" t="s">
        <v>65</v>
      </c>
    </row>
    <row r="4" spans="1:16" ht="15.75">
      <c r="A4" s="1">
        <v>1</v>
      </c>
      <c r="B4" s="2" t="s">
        <v>6</v>
      </c>
      <c r="C4" s="3" t="s">
        <v>89</v>
      </c>
      <c r="D4" s="48">
        <v>1891.67</v>
      </c>
      <c r="E4" s="41">
        <v>2050</v>
      </c>
      <c r="F4" s="41">
        <v>2860</v>
      </c>
      <c r="G4" s="15">
        <f t="shared" ref="G4:G35" si="0">+(F4-E4)/E4</f>
        <v>0.39512195121951221</v>
      </c>
      <c r="H4" s="4">
        <f t="shared" ref="H4:H35" si="1">+((F4-D4)/D4)</f>
        <v>0.51189160900156994</v>
      </c>
      <c r="J4" t="s">
        <v>65</v>
      </c>
      <c r="K4" t="s">
        <v>65</v>
      </c>
      <c r="O4" t="s">
        <v>65</v>
      </c>
      <c r="P4" t="s">
        <v>65</v>
      </c>
    </row>
    <row r="5" spans="1:16" ht="15.75">
      <c r="A5" s="11">
        <v>2</v>
      </c>
      <c r="B5" s="12" t="s">
        <v>8</v>
      </c>
      <c r="C5" s="13" t="s">
        <v>9</v>
      </c>
      <c r="D5" s="49">
        <v>1380</v>
      </c>
      <c r="E5" s="47">
        <v>1250</v>
      </c>
      <c r="F5" s="47">
        <v>1437.5</v>
      </c>
      <c r="G5" s="16">
        <f t="shared" si="0"/>
        <v>0.15</v>
      </c>
      <c r="H5" s="10">
        <f t="shared" si="1"/>
        <v>4.1666666666666664E-2</v>
      </c>
      <c r="I5" t="s">
        <v>87</v>
      </c>
      <c r="J5" t="s">
        <v>65</v>
      </c>
      <c r="K5" t="s">
        <v>65</v>
      </c>
      <c r="L5" t="s">
        <v>65</v>
      </c>
      <c r="M5" t="s">
        <v>65</v>
      </c>
      <c r="O5" t="s">
        <v>65</v>
      </c>
    </row>
    <row r="6" spans="1:16" ht="15.75">
      <c r="A6" s="1">
        <v>3</v>
      </c>
      <c r="B6" s="2" t="s">
        <v>10</v>
      </c>
      <c r="C6" s="3" t="s">
        <v>66</v>
      </c>
      <c r="D6" s="48">
        <v>1437.5</v>
      </c>
      <c r="E6" s="41">
        <v>1200</v>
      </c>
      <c r="F6" s="41">
        <v>1520</v>
      </c>
      <c r="G6" s="18">
        <f t="shared" si="0"/>
        <v>0.26666666666666666</v>
      </c>
      <c r="H6" s="4">
        <f t="shared" si="1"/>
        <v>5.7391304347826085E-2</v>
      </c>
      <c r="I6" t="s">
        <v>65</v>
      </c>
      <c r="J6" t="s">
        <v>65</v>
      </c>
      <c r="K6" t="s">
        <v>65</v>
      </c>
      <c r="L6" t="s">
        <v>65</v>
      </c>
    </row>
    <row r="7" spans="1:16" ht="15.75">
      <c r="A7" s="11">
        <v>4</v>
      </c>
      <c r="B7" s="12" t="s">
        <v>67</v>
      </c>
      <c r="C7" s="13" t="s">
        <v>68</v>
      </c>
      <c r="D7" s="49">
        <v>1200</v>
      </c>
      <c r="E7" s="42">
        <v>950</v>
      </c>
      <c r="F7" s="42">
        <v>1262</v>
      </c>
      <c r="G7" s="16">
        <f t="shared" si="0"/>
        <v>0.32842105263157895</v>
      </c>
      <c r="H7" s="10">
        <f t="shared" si="1"/>
        <v>5.1666666666666666E-2</v>
      </c>
      <c r="J7" t="s">
        <v>65</v>
      </c>
      <c r="L7" t="s">
        <v>65</v>
      </c>
      <c r="M7" t="s">
        <v>65</v>
      </c>
      <c r="N7" t="s">
        <v>65</v>
      </c>
    </row>
    <row r="8" spans="1:16" ht="15.75">
      <c r="A8" s="1">
        <v>5</v>
      </c>
      <c r="B8" s="5" t="s">
        <v>12</v>
      </c>
      <c r="C8" s="6" t="s">
        <v>13</v>
      </c>
      <c r="D8" s="48">
        <v>2000</v>
      </c>
      <c r="E8" s="41">
        <v>1850</v>
      </c>
      <c r="F8" s="41">
        <v>2083.33</v>
      </c>
      <c r="G8" s="15">
        <f t="shared" si="0"/>
        <v>0.12612432432432427</v>
      </c>
      <c r="H8" s="4">
        <f t="shared" si="1"/>
        <v>4.1664999999999966E-2</v>
      </c>
      <c r="M8" t="s">
        <v>65</v>
      </c>
    </row>
    <row r="9" spans="1:16" ht="15.75">
      <c r="A9" s="11">
        <v>6</v>
      </c>
      <c r="B9" s="12" t="s">
        <v>14</v>
      </c>
      <c r="C9" s="13" t="s">
        <v>15</v>
      </c>
      <c r="D9" s="49">
        <v>1131.25</v>
      </c>
      <c r="E9" s="42">
        <v>1025</v>
      </c>
      <c r="F9" s="42">
        <v>1157.1400000000001</v>
      </c>
      <c r="G9" s="16">
        <f t="shared" si="0"/>
        <v>0.12891707317073181</v>
      </c>
      <c r="H9" s="10">
        <f t="shared" si="1"/>
        <v>2.2886187845303954E-2</v>
      </c>
      <c r="I9" t="s">
        <v>65</v>
      </c>
      <c r="K9" t="s">
        <v>65</v>
      </c>
      <c r="M9" t="s">
        <v>65</v>
      </c>
      <c r="N9" t="s">
        <v>65</v>
      </c>
    </row>
    <row r="10" spans="1:16" ht="15.75">
      <c r="A10" s="1">
        <v>7</v>
      </c>
      <c r="B10" s="2" t="s">
        <v>16</v>
      </c>
      <c r="C10" s="3" t="s">
        <v>17</v>
      </c>
      <c r="D10" s="48">
        <v>1420</v>
      </c>
      <c r="E10" s="41">
        <v>1350</v>
      </c>
      <c r="F10" s="41">
        <v>1620</v>
      </c>
      <c r="G10" s="15">
        <f t="shared" si="0"/>
        <v>0.2</v>
      </c>
      <c r="H10" s="4">
        <f t="shared" si="1"/>
        <v>0.14084507042253522</v>
      </c>
      <c r="I10" t="s">
        <v>65</v>
      </c>
    </row>
    <row r="11" spans="1:16" ht="15.75">
      <c r="A11" s="11">
        <v>8</v>
      </c>
      <c r="B11" s="12" t="s">
        <v>18</v>
      </c>
      <c r="C11" s="13" t="s">
        <v>19</v>
      </c>
      <c r="D11" s="49">
        <v>606.66999999999996</v>
      </c>
      <c r="E11" s="42">
        <v>531.25</v>
      </c>
      <c r="F11" s="42">
        <v>571.42999999999995</v>
      </c>
      <c r="G11" s="16">
        <f t="shared" si="0"/>
        <v>7.56329411764705E-2</v>
      </c>
      <c r="H11" s="10">
        <f t="shared" si="1"/>
        <v>-5.8087592925313618E-2</v>
      </c>
    </row>
    <row r="12" spans="1:16" ht="15.75">
      <c r="A12" s="1">
        <v>9</v>
      </c>
      <c r="B12" s="2" t="s">
        <v>20</v>
      </c>
      <c r="C12" s="3" t="s">
        <v>69</v>
      </c>
      <c r="D12" s="48">
        <v>1015</v>
      </c>
      <c r="E12" s="41">
        <v>1100</v>
      </c>
      <c r="F12" s="41">
        <v>1033.33</v>
      </c>
      <c r="G12" s="18">
        <f t="shared" si="0"/>
        <v>-6.0609090909090974E-2</v>
      </c>
      <c r="H12" s="4">
        <f t="shared" si="1"/>
        <v>1.8059113300492539E-2</v>
      </c>
      <c r="K12" t="s">
        <v>65</v>
      </c>
      <c r="M12" t="s">
        <v>65</v>
      </c>
      <c r="N12" t="s">
        <v>65</v>
      </c>
    </row>
    <row r="13" spans="1:16" ht="15.75">
      <c r="A13" s="11">
        <v>10</v>
      </c>
      <c r="B13" s="12" t="s">
        <v>22</v>
      </c>
      <c r="C13" s="13" t="s">
        <v>23</v>
      </c>
      <c r="D13" s="49">
        <v>1062.5</v>
      </c>
      <c r="E13" s="42">
        <v>750</v>
      </c>
      <c r="F13" s="42">
        <v>950</v>
      </c>
      <c r="G13" s="16">
        <f t="shared" si="0"/>
        <v>0.26666666666666666</v>
      </c>
      <c r="H13" s="10">
        <f t="shared" si="1"/>
        <v>-0.10588235294117647</v>
      </c>
    </row>
    <row r="14" spans="1:16" ht="15.75">
      <c r="A14" s="1">
        <v>11</v>
      </c>
      <c r="B14" s="2" t="s">
        <v>24</v>
      </c>
      <c r="C14" s="3" t="s">
        <v>70</v>
      </c>
      <c r="D14" s="48">
        <v>1260</v>
      </c>
      <c r="E14" s="41">
        <v>887.5</v>
      </c>
      <c r="F14" s="41">
        <v>1264.29</v>
      </c>
      <c r="G14" s="15">
        <f t="shared" si="0"/>
        <v>0.4245521126760563</v>
      </c>
      <c r="H14" s="4">
        <f t="shared" si="1"/>
        <v>3.4047619047618757E-3</v>
      </c>
    </row>
    <row r="15" spans="1:16" ht="15.75">
      <c r="A15" s="1">
        <v>12</v>
      </c>
      <c r="B15" s="12" t="s">
        <v>26</v>
      </c>
      <c r="C15" s="13" t="s">
        <v>27</v>
      </c>
      <c r="D15" s="49">
        <v>283.33</v>
      </c>
      <c r="E15" s="42">
        <v>350</v>
      </c>
      <c r="F15" s="42">
        <v>366.67</v>
      </c>
      <c r="G15" s="16">
        <f t="shared" si="0"/>
        <v>4.7628571428571471E-2</v>
      </c>
      <c r="H15" s="10">
        <f t="shared" si="1"/>
        <v>0.29414463699572951</v>
      </c>
    </row>
    <row r="16" spans="1:16" ht="15.75">
      <c r="A16" s="1">
        <v>13</v>
      </c>
      <c r="B16" s="2" t="s">
        <v>28</v>
      </c>
      <c r="C16" s="3" t="s">
        <v>29</v>
      </c>
      <c r="D16" s="48">
        <v>580</v>
      </c>
      <c r="E16" s="41">
        <v>700</v>
      </c>
      <c r="F16" s="41">
        <v>875</v>
      </c>
      <c r="G16" s="15">
        <f t="shared" si="0"/>
        <v>0.25</v>
      </c>
      <c r="H16" s="4">
        <f t="shared" si="1"/>
        <v>0.50862068965517238</v>
      </c>
      <c r="K16" t="s">
        <v>65</v>
      </c>
    </row>
    <row r="17" spans="1:17" ht="15.75">
      <c r="A17" s="11">
        <v>14</v>
      </c>
      <c r="B17" s="12" t="s">
        <v>30</v>
      </c>
      <c r="C17" s="13" t="s">
        <v>71</v>
      </c>
      <c r="D17" s="49">
        <v>630</v>
      </c>
      <c r="E17" s="42">
        <v>500</v>
      </c>
      <c r="F17" s="42">
        <v>600</v>
      </c>
      <c r="G17" s="16">
        <f t="shared" si="0"/>
        <v>0.2</v>
      </c>
      <c r="H17" s="10">
        <f t="shared" si="1"/>
        <v>-4.7619047619047616E-2</v>
      </c>
      <c r="K17" t="s">
        <v>65</v>
      </c>
    </row>
    <row r="18" spans="1:17" ht="15.75">
      <c r="A18" s="1">
        <v>15</v>
      </c>
      <c r="B18" s="5" t="s">
        <v>32</v>
      </c>
      <c r="C18" s="3" t="s">
        <v>72</v>
      </c>
      <c r="D18" s="48">
        <v>1333.33</v>
      </c>
      <c r="E18" s="41">
        <v>1550</v>
      </c>
      <c r="F18" s="41">
        <v>1471.43</v>
      </c>
      <c r="G18" s="15">
        <f t="shared" si="0"/>
        <v>-5.0690322580645118E-2</v>
      </c>
      <c r="H18" s="4">
        <f t="shared" si="1"/>
        <v>0.10357525893814745</v>
      </c>
    </row>
    <row r="19" spans="1:17" ht="15.75">
      <c r="A19" s="11">
        <v>16</v>
      </c>
      <c r="B19" s="12" t="s">
        <v>34</v>
      </c>
      <c r="C19" s="13" t="s">
        <v>35</v>
      </c>
      <c r="D19" s="49">
        <v>2433.33</v>
      </c>
      <c r="E19" s="42">
        <v>2350</v>
      </c>
      <c r="F19" s="42">
        <v>2533.33</v>
      </c>
      <c r="G19" s="16">
        <f t="shared" si="0"/>
        <v>7.8012765957446772E-2</v>
      </c>
      <c r="H19" s="10">
        <f t="shared" si="1"/>
        <v>4.1095946706776312E-2</v>
      </c>
      <c r="J19" t="s">
        <v>65</v>
      </c>
    </row>
    <row r="20" spans="1:17" ht="15.75">
      <c r="A20" s="1">
        <v>17</v>
      </c>
      <c r="B20" s="5" t="s">
        <v>36</v>
      </c>
      <c r="C20" s="3" t="s">
        <v>73</v>
      </c>
      <c r="D20" s="48">
        <v>1075</v>
      </c>
      <c r="E20" s="41">
        <v>812.5</v>
      </c>
      <c r="F20" s="41">
        <v>1050</v>
      </c>
      <c r="G20" s="15">
        <f t="shared" si="0"/>
        <v>0.29230769230769232</v>
      </c>
      <c r="H20" s="4">
        <f t="shared" si="1"/>
        <v>-2.3255813953488372E-2</v>
      </c>
    </row>
    <row r="21" spans="1:17" ht="15.75">
      <c r="A21" s="11">
        <v>18</v>
      </c>
      <c r="B21" s="12" t="s">
        <v>38</v>
      </c>
      <c r="C21" s="13" t="s">
        <v>39</v>
      </c>
      <c r="D21" s="49">
        <v>1225</v>
      </c>
      <c r="E21" s="42">
        <v>1016.67</v>
      </c>
      <c r="F21" s="42">
        <v>1320</v>
      </c>
      <c r="G21" s="16">
        <f t="shared" si="0"/>
        <v>0.2983563988314793</v>
      </c>
      <c r="H21" s="10">
        <f t="shared" si="1"/>
        <v>7.7551020408163265E-2</v>
      </c>
      <c r="K21" t="s">
        <v>65</v>
      </c>
    </row>
    <row r="22" spans="1:17" ht="15.75">
      <c r="A22" s="1">
        <v>19</v>
      </c>
      <c r="B22" s="5" t="s">
        <v>40</v>
      </c>
      <c r="C22" s="3" t="s">
        <v>74</v>
      </c>
      <c r="D22" s="48">
        <v>1475</v>
      </c>
      <c r="E22" s="41">
        <v>1275</v>
      </c>
      <c r="F22" s="41">
        <v>1575</v>
      </c>
      <c r="G22" s="15">
        <f t="shared" si="0"/>
        <v>0.23529411764705882</v>
      </c>
      <c r="H22" s="4">
        <f t="shared" si="1"/>
        <v>6.7796610169491525E-2</v>
      </c>
    </row>
    <row r="23" spans="1:17" ht="15.75">
      <c r="A23" s="11">
        <v>20</v>
      </c>
      <c r="B23" s="12" t="s">
        <v>41</v>
      </c>
      <c r="C23" s="14" t="s">
        <v>42</v>
      </c>
      <c r="D23" s="49">
        <v>1191.6199999999999</v>
      </c>
      <c r="E23" s="42">
        <v>733.33</v>
      </c>
      <c r="F23" s="42">
        <v>1137.5</v>
      </c>
      <c r="G23" s="16">
        <f t="shared" si="0"/>
        <v>0.55114341428824665</v>
      </c>
      <c r="H23" s="10">
        <f t="shared" si="1"/>
        <v>-4.541716318960734E-2</v>
      </c>
      <c r="L23" t="s">
        <v>65</v>
      </c>
    </row>
    <row r="24" spans="1:17" ht="17.25" customHeight="1">
      <c r="A24" s="1">
        <v>21</v>
      </c>
      <c r="B24" s="5" t="s">
        <v>43</v>
      </c>
      <c r="C24" s="3" t="s">
        <v>75</v>
      </c>
      <c r="D24" s="48">
        <v>1412.5</v>
      </c>
      <c r="E24" s="41">
        <v>1125</v>
      </c>
      <c r="F24" s="41">
        <v>1533.33</v>
      </c>
      <c r="G24" s="15">
        <f t="shared" si="0"/>
        <v>0.36295999999999995</v>
      </c>
      <c r="H24" s="4">
        <f t="shared" si="1"/>
        <v>8.5543362831858358E-2</v>
      </c>
      <c r="J24" t="s">
        <v>65</v>
      </c>
      <c r="M24" t="s">
        <v>65</v>
      </c>
    </row>
    <row r="25" spans="1:17" ht="15.75">
      <c r="A25" s="11">
        <v>22</v>
      </c>
      <c r="B25" s="12" t="s">
        <v>45</v>
      </c>
      <c r="C25" s="13" t="s">
        <v>46</v>
      </c>
      <c r="D25" s="49">
        <v>1200</v>
      </c>
      <c r="E25" s="42">
        <v>900</v>
      </c>
      <c r="F25" s="42">
        <v>1258.33</v>
      </c>
      <c r="G25" s="16">
        <f t="shared" si="0"/>
        <v>0.39814444444444436</v>
      </c>
      <c r="H25" s="10">
        <f t="shared" si="1"/>
        <v>4.8608333333333274E-2</v>
      </c>
      <c r="K25" t="s">
        <v>65</v>
      </c>
    </row>
    <row r="26" spans="1:17" ht="15.75">
      <c r="A26" s="1">
        <v>23</v>
      </c>
      <c r="B26" s="5" t="s">
        <v>47</v>
      </c>
      <c r="C26" s="3" t="s">
        <v>76</v>
      </c>
      <c r="D26" s="48">
        <v>1530</v>
      </c>
      <c r="E26" s="41">
        <v>1287.5</v>
      </c>
      <c r="F26" s="41">
        <v>1616.67</v>
      </c>
      <c r="G26" s="19">
        <f t="shared" si="0"/>
        <v>0.2556660194174758</v>
      </c>
      <c r="H26" s="20">
        <f t="shared" si="1"/>
        <v>5.664705882352946E-2</v>
      </c>
      <c r="J26" t="s">
        <v>65</v>
      </c>
      <c r="K26" t="s">
        <v>65</v>
      </c>
      <c r="L26" t="s">
        <v>65</v>
      </c>
      <c r="M26" t="s">
        <v>65</v>
      </c>
    </row>
    <row r="27" spans="1:17" ht="15.75">
      <c r="A27" s="11">
        <v>24</v>
      </c>
      <c r="B27" s="12" t="s">
        <v>49</v>
      </c>
      <c r="C27" s="13" t="s">
        <v>77</v>
      </c>
      <c r="D27" s="49">
        <v>1500</v>
      </c>
      <c r="E27" s="42">
        <v>1412.5</v>
      </c>
      <c r="F27" s="42">
        <v>1525</v>
      </c>
      <c r="G27" s="16">
        <f t="shared" si="0"/>
        <v>7.9646017699115043E-2</v>
      </c>
      <c r="H27" s="10">
        <f t="shared" si="1"/>
        <v>1.6666666666666666E-2</v>
      </c>
      <c r="K27" t="s">
        <v>65</v>
      </c>
    </row>
    <row r="28" spans="1:17" ht="15.75">
      <c r="A28" s="1">
        <v>25</v>
      </c>
      <c r="B28" s="5" t="s">
        <v>51</v>
      </c>
      <c r="C28" s="3" t="s">
        <v>78</v>
      </c>
      <c r="D28" s="48">
        <v>991.67</v>
      </c>
      <c r="E28" s="41">
        <v>818.75</v>
      </c>
      <c r="F28" s="41">
        <v>1191.67</v>
      </c>
      <c r="G28" s="15">
        <f t="shared" si="0"/>
        <v>0.45547480916030542</v>
      </c>
      <c r="H28" s="4">
        <f t="shared" si="1"/>
        <v>0.20167999435296027</v>
      </c>
      <c r="K28" t="s">
        <v>65</v>
      </c>
    </row>
    <row r="29" spans="1:17" ht="15.75">
      <c r="A29" s="11">
        <v>26</v>
      </c>
      <c r="B29" s="12" t="s">
        <v>51</v>
      </c>
      <c r="C29" s="13" t="s">
        <v>79</v>
      </c>
      <c r="D29" s="49">
        <v>880</v>
      </c>
      <c r="E29" s="42">
        <v>675</v>
      </c>
      <c r="F29" s="42">
        <v>900</v>
      </c>
      <c r="G29" s="16">
        <f t="shared" si="0"/>
        <v>0.33333333333333331</v>
      </c>
      <c r="H29" s="10">
        <f t="shared" si="1"/>
        <v>2.2727272727272728E-2</v>
      </c>
      <c r="L29" t="s">
        <v>87</v>
      </c>
    </row>
    <row r="30" spans="1:17" ht="15.75">
      <c r="A30" s="1">
        <v>27</v>
      </c>
      <c r="B30" s="5" t="s">
        <v>53</v>
      </c>
      <c r="C30" s="3" t="s">
        <v>80</v>
      </c>
      <c r="D30" s="48">
        <v>981.25</v>
      </c>
      <c r="E30" s="41">
        <v>667.75</v>
      </c>
      <c r="F30" s="41">
        <v>1030</v>
      </c>
      <c r="G30" s="15">
        <f t="shared" si="0"/>
        <v>0.54249344814676148</v>
      </c>
      <c r="H30" s="4">
        <f t="shared" si="1"/>
        <v>4.9681528662420385E-2</v>
      </c>
    </row>
    <row r="31" spans="1:17" ht="15.75">
      <c r="A31" s="11">
        <v>28</v>
      </c>
      <c r="B31" s="12" t="s">
        <v>55</v>
      </c>
      <c r="C31" s="13" t="s">
        <v>81</v>
      </c>
      <c r="D31" s="49">
        <v>1312.5</v>
      </c>
      <c r="E31" s="42">
        <v>1125</v>
      </c>
      <c r="F31" s="42">
        <v>1333.33</v>
      </c>
      <c r="G31" s="16">
        <f t="shared" si="0"/>
        <v>0.18518222222222216</v>
      </c>
      <c r="H31" s="4">
        <f t="shared" si="1"/>
        <v>1.5870476190476136E-2</v>
      </c>
      <c r="K31" t="s">
        <v>65</v>
      </c>
      <c r="Q31" t="s">
        <v>65</v>
      </c>
    </row>
    <row r="32" spans="1:17" ht="15.75">
      <c r="A32" s="1">
        <v>29</v>
      </c>
      <c r="B32" s="5" t="s">
        <v>57</v>
      </c>
      <c r="C32" s="3" t="s">
        <v>58</v>
      </c>
      <c r="D32" s="48">
        <v>479.17</v>
      </c>
      <c r="E32" s="41">
        <v>308.75</v>
      </c>
      <c r="F32" s="41">
        <v>412.5</v>
      </c>
      <c r="G32" s="15">
        <f t="shared" si="0"/>
        <v>0.33603238866396762</v>
      </c>
      <c r="H32" s="4">
        <f t="shared" si="1"/>
        <v>-0.13913642339879378</v>
      </c>
      <c r="N32" t="s">
        <v>65</v>
      </c>
      <c r="O32" t="s">
        <v>65</v>
      </c>
    </row>
    <row r="33" spans="1:12" ht="15.75">
      <c r="A33" s="11">
        <v>30</v>
      </c>
      <c r="B33" s="12" t="s">
        <v>59</v>
      </c>
      <c r="C33" s="13" t="s">
        <v>82</v>
      </c>
      <c r="D33" s="49">
        <v>1608.33</v>
      </c>
      <c r="E33" s="42">
        <v>1500</v>
      </c>
      <c r="F33" s="42">
        <v>1716.67</v>
      </c>
      <c r="G33" s="16">
        <f t="shared" si="0"/>
        <v>0.14444666666666672</v>
      </c>
      <c r="H33" s="10">
        <f t="shared" si="1"/>
        <v>6.7361797641031479E-2</v>
      </c>
    </row>
    <row r="34" spans="1:12" ht="15.75">
      <c r="A34" s="1">
        <v>31</v>
      </c>
      <c r="B34" s="5" t="s">
        <v>83</v>
      </c>
      <c r="C34" s="3" t="s">
        <v>84</v>
      </c>
      <c r="D34" s="48">
        <v>2283.33</v>
      </c>
      <c r="E34" s="41">
        <v>2275</v>
      </c>
      <c r="F34" s="41">
        <v>2140</v>
      </c>
      <c r="G34" s="18">
        <f t="shared" si="0"/>
        <v>-5.9340659340659338E-2</v>
      </c>
      <c r="H34" s="4">
        <f t="shared" si="1"/>
        <v>-6.2772354412196196E-2</v>
      </c>
      <c r="L34" t="s">
        <v>65</v>
      </c>
    </row>
    <row r="35" spans="1:12" ht="15.75">
      <c r="A35" s="11">
        <v>32</v>
      </c>
      <c r="B35" s="12" t="s">
        <v>62</v>
      </c>
      <c r="C35" s="13" t="s">
        <v>85</v>
      </c>
      <c r="D35" s="49">
        <v>650</v>
      </c>
      <c r="E35" s="42">
        <v>500</v>
      </c>
      <c r="F35" s="42">
        <v>700</v>
      </c>
      <c r="G35" s="16">
        <f t="shared" si="0"/>
        <v>0.4</v>
      </c>
      <c r="H35" s="10">
        <f t="shared" si="1"/>
        <v>7.6923076923076927E-2</v>
      </c>
    </row>
    <row r="36" spans="1:12" ht="15.75">
      <c r="A36" s="7" t="s">
        <v>86</v>
      </c>
      <c r="B36" s="7"/>
      <c r="C36" s="7"/>
      <c r="D36" s="7"/>
      <c r="F36" s="46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0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82"/>
  <sheetViews>
    <sheetView workbookViewId="0">
      <selection activeCell="H30" sqref="H30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2.140625" customWidth="1"/>
    <col min="7" max="7" width="10.28515625" customWidth="1"/>
    <col min="8" max="8" width="10" customWidth="1"/>
  </cols>
  <sheetData>
    <row r="1" spans="1:16" ht="17.25" thickBot="1">
      <c r="A1" s="60" t="s">
        <v>0</v>
      </c>
      <c r="B1" s="61"/>
      <c r="C1" s="61"/>
      <c r="D1" s="61"/>
      <c r="E1" s="61"/>
      <c r="F1" s="61"/>
      <c r="G1" s="61"/>
      <c r="H1" s="61"/>
    </row>
    <row r="2" spans="1:16" ht="57" customHeight="1">
      <c r="A2" s="62" t="s">
        <v>1</v>
      </c>
      <c r="B2" s="63"/>
      <c r="C2" s="64"/>
      <c r="D2" s="51">
        <v>2023</v>
      </c>
      <c r="E2" s="69">
        <v>2024</v>
      </c>
      <c r="F2" s="70"/>
      <c r="G2" s="65" t="s">
        <v>96</v>
      </c>
      <c r="H2" s="66"/>
      <c r="J2" t="s">
        <v>65</v>
      </c>
    </row>
    <row r="3" spans="1:16" ht="42.75">
      <c r="A3" s="67" t="s">
        <v>2</v>
      </c>
      <c r="B3" s="68"/>
      <c r="C3" s="27" t="s">
        <v>3</v>
      </c>
      <c r="D3" s="28" t="s">
        <v>95</v>
      </c>
      <c r="E3" s="28" t="s">
        <v>97</v>
      </c>
      <c r="F3" s="28" t="s">
        <v>95</v>
      </c>
      <c r="G3" s="28" t="s">
        <v>4</v>
      </c>
      <c r="H3" s="28" t="s">
        <v>5</v>
      </c>
      <c r="K3" t="s">
        <v>65</v>
      </c>
    </row>
    <row r="4" spans="1:16" ht="15.75">
      <c r="A4" s="24">
        <v>1</v>
      </c>
      <c r="B4" s="26" t="s">
        <v>6</v>
      </c>
      <c r="C4" s="25" t="s">
        <v>7</v>
      </c>
      <c r="D4" s="36">
        <v>3642.5</v>
      </c>
      <c r="E4" s="34">
        <v>3993.33</v>
      </c>
      <c r="F4" s="34">
        <v>4160</v>
      </c>
      <c r="G4" s="38">
        <f t="shared" ref="G4:G13" si="0">(F4-E4)/E4</f>
        <v>4.1737096608594849E-2</v>
      </c>
      <c r="H4" s="38">
        <f t="shared" ref="H4:H13" si="1">+(F4-D4)/D4</f>
        <v>0.14207275223061083</v>
      </c>
      <c r="K4" t="s">
        <v>65</v>
      </c>
      <c r="O4" t="s">
        <v>65</v>
      </c>
    </row>
    <row r="5" spans="1:16" ht="15.75">
      <c r="A5" s="21">
        <v>2</v>
      </c>
      <c r="B5" s="22" t="s">
        <v>8</v>
      </c>
      <c r="C5" s="23" t="s">
        <v>9</v>
      </c>
      <c r="D5" s="37">
        <v>2895</v>
      </c>
      <c r="E5" s="39">
        <v>3036</v>
      </c>
      <c r="F5" s="39">
        <v>3193.33</v>
      </c>
      <c r="G5" s="40">
        <f t="shared" si="0"/>
        <v>5.1821475625823427E-2</v>
      </c>
      <c r="H5" s="40">
        <f t="shared" si="1"/>
        <v>0.10305008635578582</v>
      </c>
      <c r="J5" t="s">
        <v>65</v>
      </c>
      <c r="K5" t="s">
        <v>65</v>
      </c>
      <c r="L5" t="s">
        <v>65</v>
      </c>
    </row>
    <row r="6" spans="1:16" ht="15.75">
      <c r="A6" s="24">
        <v>3</v>
      </c>
      <c r="B6" s="26" t="s">
        <v>10</v>
      </c>
      <c r="C6" s="25" t="s">
        <v>11</v>
      </c>
      <c r="D6" s="36">
        <v>2460</v>
      </c>
      <c r="E6" s="34">
        <v>2100</v>
      </c>
      <c r="F6" s="34">
        <v>2280</v>
      </c>
      <c r="G6" s="38">
        <f t="shared" si="0"/>
        <v>8.5714285714285715E-2</v>
      </c>
      <c r="H6" s="38">
        <f t="shared" si="1"/>
        <v>-7.3170731707317069E-2</v>
      </c>
      <c r="K6" t="s">
        <v>65</v>
      </c>
    </row>
    <row r="7" spans="1:16" ht="15.75">
      <c r="A7" s="21">
        <v>4</v>
      </c>
      <c r="B7" s="22" t="s">
        <v>12</v>
      </c>
      <c r="C7" s="23" t="s">
        <v>13</v>
      </c>
      <c r="D7" s="37">
        <v>3396.67</v>
      </c>
      <c r="E7" s="39">
        <v>3100</v>
      </c>
      <c r="F7" s="39">
        <v>3296.67</v>
      </c>
      <c r="G7" s="40">
        <f t="shared" si="0"/>
        <v>6.344193548387099E-2</v>
      </c>
      <c r="H7" s="40">
        <f t="shared" si="1"/>
        <v>-2.9440599175074411E-2</v>
      </c>
    </row>
    <row r="8" spans="1:16" ht="15.75">
      <c r="A8" s="24">
        <v>5</v>
      </c>
      <c r="B8" s="26" t="s">
        <v>14</v>
      </c>
      <c r="C8" s="25" t="s">
        <v>15</v>
      </c>
      <c r="D8" s="36">
        <v>1694.5</v>
      </c>
      <c r="E8" s="34">
        <v>1770</v>
      </c>
      <c r="F8" s="34">
        <v>1970</v>
      </c>
      <c r="G8" s="38">
        <f t="shared" si="0"/>
        <v>0.11299435028248588</v>
      </c>
      <c r="H8" s="38">
        <f t="shared" si="1"/>
        <v>0.16258483328415463</v>
      </c>
    </row>
    <row r="9" spans="1:16" ht="15.75">
      <c r="A9" s="21">
        <v>6</v>
      </c>
      <c r="B9" s="22" t="s">
        <v>16</v>
      </c>
      <c r="C9" s="23" t="s">
        <v>17</v>
      </c>
      <c r="D9" s="37">
        <v>2931.67</v>
      </c>
      <c r="E9" s="39">
        <v>2492</v>
      </c>
      <c r="F9" s="39">
        <v>2880</v>
      </c>
      <c r="G9" s="40">
        <f t="shared" si="0"/>
        <v>0.15569823434991975</v>
      </c>
      <c r="H9" s="40">
        <f t="shared" si="1"/>
        <v>-1.7624766771157759E-2</v>
      </c>
      <c r="L9" t="s">
        <v>65</v>
      </c>
      <c r="M9" t="s">
        <v>65</v>
      </c>
    </row>
    <row r="10" spans="1:16" ht="15.75">
      <c r="A10" s="24">
        <v>7</v>
      </c>
      <c r="B10" s="26" t="s">
        <v>18</v>
      </c>
      <c r="C10" s="25" t="s">
        <v>19</v>
      </c>
      <c r="D10" s="36">
        <v>876</v>
      </c>
      <c r="E10" s="34">
        <v>842.5</v>
      </c>
      <c r="F10" s="34">
        <v>848</v>
      </c>
      <c r="G10" s="38">
        <f t="shared" si="0"/>
        <v>6.5281899109792289E-3</v>
      </c>
      <c r="H10" s="38">
        <f t="shared" si="1"/>
        <v>-3.1963470319634701E-2</v>
      </c>
      <c r="M10" t="s">
        <v>65</v>
      </c>
      <c r="P10" t="s">
        <v>65</v>
      </c>
    </row>
    <row r="11" spans="1:16" ht="15.75">
      <c r="A11" s="21">
        <v>8</v>
      </c>
      <c r="B11" s="22" t="s">
        <v>20</v>
      </c>
      <c r="C11" s="23" t="s">
        <v>21</v>
      </c>
      <c r="D11" s="37">
        <v>2167</v>
      </c>
      <c r="E11" s="39">
        <v>1920</v>
      </c>
      <c r="F11" s="39">
        <v>1970</v>
      </c>
      <c r="G11" s="40">
        <f t="shared" si="0"/>
        <v>2.6041666666666668E-2</v>
      </c>
      <c r="H11" s="40">
        <f t="shared" si="1"/>
        <v>-9.0909090909090912E-2</v>
      </c>
    </row>
    <row r="12" spans="1:16" ht="15.75">
      <c r="A12" s="24">
        <v>9</v>
      </c>
      <c r="B12" s="26" t="s">
        <v>22</v>
      </c>
      <c r="C12" s="25" t="s">
        <v>23</v>
      </c>
      <c r="D12" s="36">
        <v>1373.33</v>
      </c>
      <c r="E12" s="34">
        <v>1100</v>
      </c>
      <c r="F12" s="34">
        <v>1290</v>
      </c>
      <c r="G12" s="38">
        <f t="shared" si="0"/>
        <v>0.17272727272727273</v>
      </c>
      <c r="H12" s="38">
        <f t="shared" si="1"/>
        <v>-6.0677331741096407E-2</v>
      </c>
    </row>
    <row r="13" spans="1:16" ht="15.75">
      <c r="A13" s="21">
        <v>10</v>
      </c>
      <c r="B13" s="22" t="s">
        <v>24</v>
      </c>
      <c r="C13" s="23" t="s">
        <v>25</v>
      </c>
      <c r="D13" s="37">
        <v>1446.64</v>
      </c>
      <c r="E13" s="39">
        <v>1384</v>
      </c>
      <c r="F13" s="39">
        <v>1540</v>
      </c>
      <c r="G13" s="40">
        <f t="shared" si="0"/>
        <v>0.11271676300578035</v>
      </c>
      <c r="H13" s="40">
        <f t="shared" si="1"/>
        <v>6.4535751811093223E-2</v>
      </c>
    </row>
    <row r="14" spans="1:16" ht="15.75">
      <c r="A14" s="24">
        <v>11</v>
      </c>
      <c r="B14" s="26" t="s">
        <v>26</v>
      </c>
      <c r="C14" s="25" t="s">
        <v>27</v>
      </c>
      <c r="D14" s="36">
        <v>660</v>
      </c>
      <c r="E14" s="34"/>
      <c r="F14" s="34"/>
      <c r="G14" s="38"/>
      <c r="H14" s="38" t="s">
        <v>65</v>
      </c>
    </row>
    <row r="15" spans="1:16" ht="15.75">
      <c r="A15" s="21">
        <v>12</v>
      </c>
      <c r="B15" s="22" t="s">
        <v>28</v>
      </c>
      <c r="C15" s="23" t="s">
        <v>29</v>
      </c>
      <c r="D15" s="37"/>
      <c r="E15" s="39"/>
      <c r="F15" s="39"/>
      <c r="G15" s="40"/>
      <c r="H15" s="40" t="s">
        <v>65</v>
      </c>
    </row>
    <row r="16" spans="1:16" ht="15.75">
      <c r="A16" s="24">
        <v>13</v>
      </c>
      <c r="B16" s="26" t="s">
        <v>30</v>
      </c>
      <c r="C16" s="25" t="s">
        <v>31</v>
      </c>
      <c r="D16" s="36">
        <v>920</v>
      </c>
      <c r="E16" s="34"/>
      <c r="F16" s="34"/>
      <c r="G16" s="38"/>
      <c r="H16" s="38"/>
    </row>
    <row r="17" spans="1:16" ht="15.75">
      <c r="A17" s="21">
        <v>14</v>
      </c>
      <c r="B17" s="29" t="s">
        <v>32</v>
      </c>
      <c r="C17" s="23" t="s">
        <v>33</v>
      </c>
      <c r="D17" s="37">
        <v>1907</v>
      </c>
      <c r="E17" s="39">
        <v>2105</v>
      </c>
      <c r="F17" s="39">
        <v>1980</v>
      </c>
      <c r="G17" s="40">
        <f t="shared" ref="G17:G25" si="2">(F17-E17)/E17</f>
        <v>-5.9382422802850353E-2</v>
      </c>
      <c r="H17" s="40">
        <f t="shared" ref="H17:H24" si="3">+(F17-D17)/D17</f>
        <v>3.8280020975353962E-2</v>
      </c>
    </row>
    <row r="18" spans="1:16" ht="15.75">
      <c r="A18" s="24">
        <v>15</v>
      </c>
      <c r="B18" s="26" t="s">
        <v>34</v>
      </c>
      <c r="C18" s="25" t="s">
        <v>35</v>
      </c>
      <c r="D18" s="36">
        <v>3850</v>
      </c>
      <c r="E18" s="34">
        <v>3580</v>
      </c>
      <c r="F18" s="34">
        <v>3980</v>
      </c>
      <c r="G18" s="38">
        <f t="shared" si="2"/>
        <v>0.11173184357541899</v>
      </c>
      <c r="H18" s="38">
        <f t="shared" si="3"/>
        <v>3.3766233766233764E-2</v>
      </c>
    </row>
    <row r="19" spans="1:16" ht="15.75">
      <c r="A19" s="21">
        <v>16</v>
      </c>
      <c r="B19" s="22" t="s">
        <v>36</v>
      </c>
      <c r="C19" s="23" t="s">
        <v>37</v>
      </c>
      <c r="D19" s="37">
        <v>1343</v>
      </c>
      <c r="E19" s="39">
        <v>1090</v>
      </c>
      <c r="F19" s="39">
        <v>1280</v>
      </c>
      <c r="G19" s="40">
        <f t="shared" si="2"/>
        <v>0.1743119266055046</v>
      </c>
      <c r="H19" s="40">
        <f t="shared" si="3"/>
        <v>-4.6909903201787041E-2</v>
      </c>
    </row>
    <row r="20" spans="1:16" ht="15.75">
      <c r="A20" s="24">
        <v>17</v>
      </c>
      <c r="B20" s="26" t="s">
        <v>38</v>
      </c>
      <c r="C20" s="25" t="s">
        <v>39</v>
      </c>
      <c r="D20" s="36">
        <v>1400</v>
      </c>
      <c r="E20" s="34">
        <v>1360</v>
      </c>
      <c r="F20" s="34">
        <v>1440</v>
      </c>
      <c r="G20" s="38">
        <f t="shared" si="2"/>
        <v>5.8823529411764705E-2</v>
      </c>
      <c r="H20" s="38">
        <f t="shared" si="3"/>
        <v>2.8571428571428571E-2</v>
      </c>
      <c r="K20" s="52"/>
    </row>
    <row r="21" spans="1:16" ht="15.75">
      <c r="A21" s="21">
        <v>18</v>
      </c>
      <c r="B21" s="22" t="s">
        <v>40</v>
      </c>
      <c r="C21" s="30" t="s">
        <v>74</v>
      </c>
      <c r="D21" s="37">
        <v>1893</v>
      </c>
      <c r="E21" s="39">
        <v>1720</v>
      </c>
      <c r="F21" s="39">
        <v>1850</v>
      </c>
      <c r="G21" s="40">
        <f t="shared" si="2"/>
        <v>7.5581395348837205E-2</v>
      </c>
      <c r="H21" s="40">
        <f t="shared" si="3"/>
        <v>-2.2715266772319071E-2</v>
      </c>
      <c r="L21" t="s">
        <v>65</v>
      </c>
    </row>
    <row r="22" spans="1:16" ht="15.75">
      <c r="A22" s="24">
        <v>19</v>
      </c>
      <c r="B22" s="26" t="s">
        <v>41</v>
      </c>
      <c r="C22" s="25" t="s">
        <v>42</v>
      </c>
      <c r="D22" s="36">
        <v>1394</v>
      </c>
      <c r="E22" s="34">
        <v>1313.33</v>
      </c>
      <c r="F22" s="34">
        <v>1460</v>
      </c>
      <c r="G22" s="38">
        <f t="shared" si="2"/>
        <v>0.11167794842118894</v>
      </c>
      <c r="H22" s="38">
        <f t="shared" si="3"/>
        <v>4.7345767575322814E-2</v>
      </c>
    </row>
    <row r="23" spans="1:16" ht="15.75">
      <c r="A23" s="21">
        <v>20</v>
      </c>
      <c r="B23" s="22" t="s">
        <v>43</v>
      </c>
      <c r="C23" s="23" t="s">
        <v>44</v>
      </c>
      <c r="D23" s="37">
        <v>1873</v>
      </c>
      <c r="E23" s="39">
        <v>1706.67</v>
      </c>
      <c r="F23" s="39">
        <v>1840</v>
      </c>
      <c r="G23" s="40">
        <f t="shared" si="2"/>
        <v>7.8122894291222045E-2</v>
      </c>
      <c r="H23" s="40">
        <f t="shared" si="3"/>
        <v>-1.7618793379604911E-2</v>
      </c>
      <c r="P23" t="s">
        <v>65</v>
      </c>
    </row>
    <row r="24" spans="1:16" ht="15.75">
      <c r="A24" s="24">
        <v>21</v>
      </c>
      <c r="B24" s="26" t="s">
        <v>45</v>
      </c>
      <c r="C24" s="25" t="s">
        <v>46</v>
      </c>
      <c r="D24" s="36">
        <v>1580</v>
      </c>
      <c r="E24" s="34">
        <v>1490</v>
      </c>
      <c r="F24" s="34">
        <v>1520</v>
      </c>
      <c r="G24" s="38">
        <f t="shared" si="2"/>
        <v>2.0134228187919462E-2</v>
      </c>
      <c r="H24" s="38">
        <f t="shared" si="3"/>
        <v>-3.7974683544303799E-2</v>
      </c>
    </row>
    <row r="25" spans="1:16" ht="15.75">
      <c r="A25" s="21">
        <v>22</v>
      </c>
      <c r="B25" s="22" t="s">
        <v>47</v>
      </c>
      <c r="C25" s="23" t="s">
        <v>48</v>
      </c>
      <c r="D25" s="37">
        <v>2035</v>
      </c>
      <c r="E25" s="39">
        <v>1630</v>
      </c>
      <c r="F25" s="39">
        <v>1700</v>
      </c>
      <c r="G25" s="40">
        <f t="shared" si="2"/>
        <v>4.2944785276073622E-2</v>
      </c>
      <c r="H25" s="40">
        <f t="shared" ref="H25:H33" si="4">+(F25-D25)/D25</f>
        <v>-0.16461916461916462</v>
      </c>
    </row>
    <row r="26" spans="1:16" ht="15.75">
      <c r="A26" s="24">
        <v>23</v>
      </c>
      <c r="B26" s="26" t="s">
        <v>49</v>
      </c>
      <c r="C26" s="25" t="s">
        <v>50</v>
      </c>
      <c r="D26" s="36">
        <v>2695</v>
      </c>
      <c r="E26" s="34"/>
      <c r="F26" s="34">
        <v>2890</v>
      </c>
      <c r="G26" s="38"/>
      <c r="H26" s="38">
        <f t="shared" si="4"/>
        <v>7.2356215213358069E-2</v>
      </c>
    </row>
    <row r="27" spans="1:16" ht="15.75">
      <c r="A27" s="21">
        <v>24</v>
      </c>
      <c r="B27" s="22" t="s">
        <v>51</v>
      </c>
      <c r="C27" s="23" t="s">
        <v>52</v>
      </c>
      <c r="D27" s="37">
        <v>1403</v>
      </c>
      <c r="E27" s="39">
        <v>1105</v>
      </c>
      <c r="F27" s="39">
        <v>1324</v>
      </c>
      <c r="G27" s="40">
        <f t="shared" ref="G27:G31" si="5">(F27-E27)/E27</f>
        <v>0.19819004524886877</v>
      </c>
      <c r="H27" s="40">
        <f t="shared" si="4"/>
        <v>-5.6307911617961511E-2</v>
      </c>
    </row>
    <row r="28" spans="1:16" ht="15.75">
      <c r="A28" s="24">
        <v>25</v>
      </c>
      <c r="B28" s="26" t="s">
        <v>53</v>
      </c>
      <c r="C28" s="25" t="s">
        <v>54</v>
      </c>
      <c r="D28" s="36">
        <v>1538</v>
      </c>
      <c r="E28" s="34">
        <v>1313.33</v>
      </c>
      <c r="F28" s="34">
        <v>1580</v>
      </c>
      <c r="G28" s="38">
        <f t="shared" si="5"/>
        <v>0.20304873870238255</v>
      </c>
      <c r="H28" s="38">
        <f t="shared" si="4"/>
        <v>2.7308192457737322E-2</v>
      </c>
    </row>
    <row r="29" spans="1:16" ht="15.75">
      <c r="A29" s="21">
        <v>26</v>
      </c>
      <c r="B29" s="22" t="s">
        <v>55</v>
      </c>
      <c r="C29" s="23" t="s">
        <v>56</v>
      </c>
      <c r="D29" s="37">
        <v>1585</v>
      </c>
      <c r="E29" s="39"/>
      <c r="F29" s="39">
        <v>1690</v>
      </c>
      <c r="G29" s="40"/>
      <c r="H29" s="40">
        <f t="shared" si="4"/>
        <v>6.6246056782334389E-2</v>
      </c>
    </row>
    <row r="30" spans="1:16" ht="15.75">
      <c r="A30" s="24">
        <v>27</v>
      </c>
      <c r="B30" s="26" t="s">
        <v>57</v>
      </c>
      <c r="C30" s="25" t="s">
        <v>58</v>
      </c>
      <c r="D30" s="36"/>
      <c r="E30" s="34">
        <v>520</v>
      </c>
      <c r="F30" s="34">
        <v>590</v>
      </c>
      <c r="G30" s="38">
        <f t="shared" si="5"/>
        <v>0.13461538461538461</v>
      </c>
      <c r="H30" s="38"/>
    </row>
    <row r="31" spans="1:16" ht="15.75">
      <c r="A31" s="21">
        <v>28</v>
      </c>
      <c r="B31" s="22" t="s">
        <v>59</v>
      </c>
      <c r="C31" s="23" t="s">
        <v>60</v>
      </c>
      <c r="D31" s="37">
        <v>2143</v>
      </c>
      <c r="E31" s="39">
        <v>2050</v>
      </c>
      <c r="F31" s="39">
        <v>2150</v>
      </c>
      <c r="G31" s="40">
        <f t="shared" si="5"/>
        <v>4.878048780487805E-2</v>
      </c>
      <c r="H31" s="40">
        <f t="shared" si="4"/>
        <v>3.2664489034064394E-3</v>
      </c>
      <c r="L31" t="s">
        <v>98</v>
      </c>
    </row>
    <row r="32" spans="1:16" ht="15.75">
      <c r="A32" s="24">
        <v>29</v>
      </c>
      <c r="B32" s="26" t="s">
        <v>61</v>
      </c>
      <c r="C32" s="25" t="s">
        <v>84</v>
      </c>
      <c r="D32" s="36">
        <v>2630</v>
      </c>
      <c r="E32" s="34"/>
      <c r="F32" s="34">
        <v>2715</v>
      </c>
      <c r="G32" s="38"/>
      <c r="H32" s="38">
        <f t="shared" si="4"/>
        <v>3.2319391634980987E-2</v>
      </c>
    </row>
    <row r="33" spans="1:14" ht="16.5" thickBot="1">
      <c r="A33" s="31">
        <v>30</v>
      </c>
      <c r="B33" s="32" t="s">
        <v>62</v>
      </c>
      <c r="C33" s="33" t="s">
        <v>63</v>
      </c>
      <c r="D33" s="37">
        <v>1070</v>
      </c>
      <c r="E33" s="39"/>
      <c r="F33" s="39">
        <v>1070</v>
      </c>
      <c r="G33" s="40"/>
      <c r="H33" s="40">
        <f t="shared" si="4"/>
        <v>0</v>
      </c>
    </row>
    <row r="34" spans="1:14">
      <c r="A34" s="44" t="s">
        <v>91</v>
      </c>
      <c r="B34" s="44"/>
      <c r="C34" s="44"/>
      <c r="D34" s="44"/>
      <c r="E34" s="44"/>
      <c r="F34" s="44"/>
      <c r="G34" s="44"/>
      <c r="H34" s="35"/>
      <c r="N34" t="s">
        <v>65</v>
      </c>
    </row>
    <row r="35" spans="1:14">
      <c r="A35" s="44" t="s">
        <v>88</v>
      </c>
      <c r="B35" s="44"/>
      <c r="C35" s="44"/>
      <c r="D35" s="45"/>
      <c r="E35" s="44"/>
      <c r="F35" s="44"/>
      <c r="G35" s="44"/>
      <c r="H35" s="35"/>
    </row>
    <row r="36" spans="1:14">
      <c r="H36" t="s">
        <v>65</v>
      </c>
    </row>
    <row r="43" spans="1:14">
      <c r="F43" t="s">
        <v>65</v>
      </c>
    </row>
    <row r="1982" spans="6:6">
      <c r="F1982" t="s">
        <v>90</v>
      </c>
    </row>
  </sheetData>
  <mergeCells count="5">
    <mergeCell ref="A1:H1"/>
    <mergeCell ref="A2:C2"/>
    <mergeCell ref="G2:H2"/>
    <mergeCell ref="A3:B3"/>
    <mergeCell ref="E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2024-06-13T10:07:34Z</dcterms:modified>
</cp:coreProperties>
</file>